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6"/>
  <workbookPr/>
  <bookViews>
    <workbookView xWindow="0" yWindow="0" windowWidth="28800" windowHeight="12315"/>
  </bookViews>
  <sheets>
    <sheet name="NASLOVNICA" sheetId="2" r:id="rId1"/>
    <sheet name="OPĆI UVJETI" sheetId="5" r:id="rId2"/>
    <sheet name="TROŠKOVNIK" sheetId="1" r:id="rId3"/>
  </sheet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62" i="1"/>
  <c r="F160"/>
  <c r="F159"/>
  <c r="F157"/>
  <c r="F156"/>
  <c r="F155"/>
  <c r="F154"/>
  <c r="F153"/>
  <c r="F152"/>
  <c r="F121"/>
  <c r="F127"/>
  <c r="F140"/>
  <c r="F138"/>
  <c r="F129"/>
  <c r="F120"/>
  <c r="F119"/>
  <c r="F111"/>
  <c r="F109"/>
  <c r="F105"/>
  <c r="F104"/>
  <c r="F78"/>
  <c r="F79"/>
  <c r="F95"/>
  <c r="F86"/>
  <c r="F85"/>
  <c r="F70"/>
  <c r="F68"/>
  <c r="F63"/>
  <c r="F56"/>
  <c r="F48"/>
  <c r="F46"/>
  <c r="F37"/>
  <c r="F31"/>
  <c r="F13"/>
  <c r="F23"/>
  <c r="F19"/>
  <c r="F11"/>
  <c r="F5"/>
  <c r="B152"/>
  <c r="B153"/>
  <c r="B154"/>
  <c r="B155"/>
  <c r="B156"/>
  <c r="B157"/>
</calcChain>
</file>

<file path=xl/sharedStrings.xml><?xml version="1.0" encoding="utf-8"?>
<sst xmlns="http://schemas.openxmlformats.org/spreadsheetml/2006/main" count="247" uniqueCount="192">
  <si>
    <t>1.</t>
  </si>
  <si>
    <t>PRIPREMNI RADOVI</t>
  </si>
  <si>
    <t>jed.cijena</t>
  </si>
  <si>
    <t>iznos</t>
  </si>
  <si>
    <t>količina</t>
  </si>
  <si>
    <t>jed.mjere</t>
  </si>
  <si>
    <t>1.1.</t>
  </si>
  <si>
    <t>Doprema pokretnog WC-a i održavanje istog</t>
  </si>
  <si>
    <t>za vrijeme izvođenja radova.</t>
  </si>
  <si>
    <t>Obračun po  paušalu .</t>
  </si>
  <si>
    <t>paušal</t>
  </si>
  <si>
    <t>1.2.</t>
  </si>
  <si>
    <t xml:space="preserve">Izrada privremene ograde na pješačkoj stazi </t>
  </si>
  <si>
    <t xml:space="preserve">Ograda mora biti instalirana tokom cijelog </t>
  </si>
  <si>
    <t>vremena izvođenja radova .</t>
  </si>
  <si>
    <t xml:space="preserve">Obračun po m instalirane ograde </t>
  </si>
  <si>
    <t>m</t>
  </si>
  <si>
    <t>2.</t>
  </si>
  <si>
    <t>UKLANJANJE</t>
  </si>
  <si>
    <t>2.1.</t>
  </si>
  <si>
    <t>Demontaža postojeće metalne ograde</t>
  </si>
  <si>
    <t>skupa sa stupovima i odvoz na gradsku</t>
  </si>
  <si>
    <t>deponiju . Obračun po m1 uklonjene ograde.</t>
  </si>
  <si>
    <t>2.2.</t>
  </si>
  <si>
    <t>Demontaža postojećeg rukohvata</t>
  </si>
  <si>
    <t>i odlaganje na gradilištu do ponovne ugradnje.</t>
  </si>
  <si>
    <t>kom</t>
  </si>
  <si>
    <t>2.3.</t>
  </si>
  <si>
    <t xml:space="preserve">Uklanjanje postojeće AB konstrukcije </t>
  </si>
  <si>
    <t>Obračun po m3 uklonjenog zida.</t>
  </si>
  <si>
    <t>U cijenu uključeno uklanjanje i odvoz šute</t>
  </si>
  <si>
    <t xml:space="preserve">na gradsku deponju. </t>
  </si>
  <si>
    <t>m3</t>
  </si>
  <si>
    <t>2.4.</t>
  </si>
  <si>
    <t>Uklanjanje postojeći temelja ogradnog zida</t>
  </si>
  <si>
    <t>Dimenzije temlja cca 50x40 cm .</t>
  </si>
  <si>
    <t>2.5.</t>
  </si>
  <si>
    <t>Djelomično uklanjanje postojećeg potpornog</t>
  </si>
  <si>
    <t xml:space="preserve">Uklanja se slabi i oštećeni dio prema odluci </t>
  </si>
  <si>
    <t>nadzornog inženjera . Izvodi se kmpadno</t>
  </si>
  <si>
    <t>uklanjanje u dužini ne većoj od 2,00 m.</t>
  </si>
  <si>
    <t>3.</t>
  </si>
  <si>
    <t>ZEMLJANI RADOVI</t>
  </si>
  <si>
    <t>3.1.</t>
  </si>
  <si>
    <t xml:space="preserve">Planiranje iskopa nakon uklanjanja temelja </t>
  </si>
  <si>
    <t xml:space="preserve">ogradnih zidova . Iskop se fino planira i </t>
  </si>
  <si>
    <t xml:space="preserve">zasipava sa drobljenim materijalom u debljini </t>
  </si>
  <si>
    <t xml:space="preserve">cca 5-10 cm . </t>
  </si>
  <si>
    <t>armature .</t>
  </si>
  <si>
    <t>3.2.</t>
  </si>
  <si>
    <t xml:space="preserve">Iskop uz postojeći potporni zid za temelje </t>
  </si>
  <si>
    <t>novog AB potpornog zida . Dubina iskopa</t>
  </si>
  <si>
    <t>do kote dna postojećih temlja , minimalna</t>
  </si>
  <si>
    <t xml:space="preserve">dubina iskopa 60 cm . </t>
  </si>
  <si>
    <t>Obračun po m3 iskopa u sraslom stanju.</t>
  </si>
  <si>
    <t>U cijenu uključen iskop i odvoz na deponiju.</t>
  </si>
  <si>
    <t>3.4.</t>
  </si>
  <si>
    <t xml:space="preserve">Nasipavanje zemljom iz iskopa nakon </t>
  </si>
  <si>
    <t>betoniranja AB temelja i zidova.</t>
  </si>
  <si>
    <t xml:space="preserve">Obraćun po m3 ugrađenog materijala u </t>
  </si>
  <si>
    <t>sraslom stanju .</t>
  </si>
  <si>
    <t>4.</t>
  </si>
  <si>
    <t>AB RADOVI</t>
  </si>
  <si>
    <t>4.1.</t>
  </si>
  <si>
    <t>Dobava i ugradnja betona C25/30 za trakaste</t>
  </si>
  <si>
    <t>temelje dimenzija cca 40x50 cm .</t>
  </si>
  <si>
    <t>Betoniranje u jednostranoj oplati .</t>
  </si>
  <si>
    <t>a/ beton</t>
  </si>
  <si>
    <t>b/ oplata</t>
  </si>
  <si>
    <t>m2</t>
  </si>
  <si>
    <t>4.2.</t>
  </si>
  <si>
    <t>Dobava i ugradnja betona C25/30 za AB zid</t>
  </si>
  <si>
    <t>Armatura bprema nacrtu u prilogu.</t>
  </si>
  <si>
    <t>4.3.</t>
  </si>
  <si>
    <t xml:space="preserve">Ugradnja procjednica fi50 u dva reda </t>
  </si>
  <si>
    <t>Procjednica se izvodi ugradnjoim PVC cijevi fi 50</t>
  </si>
  <si>
    <t>prije betoniranja . Dio koji se nalazi u nasipu</t>
  </si>
  <si>
    <t xml:space="preserve">Obračun po komadu ugrađene procjednice </t>
  </si>
  <si>
    <t xml:space="preserve">uklučujući sav potreban pomoćni materijal </t>
  </si>
  <si>
    <t>i rad.</t>
  </si>
  <si>
    <t>4.4.</t>
  </si>
  <si>
    <t>Betoniranje u dvostranoj oplati prena nacrtu</t>
  </si>
  <si>
    <t>u prilogu .</t>
  </si>
  <si>
    <t>4.5.</t>
  </si>
  <si>
    <t>Dobava i ugradnja armature prema</t>
  </si>
  <si>
    <t>nacrtima i specifikaciji u prilogu .</t>
  </si>
  <si>
    <t>Obračun po kg ugrađene armature.</t>
  </si>
  <si>
    <t>kg</t>
  </si>
  <si>
    <t>5.</t>
  </si>
  <si>
    <t>BRAVARSKI RADOVI</t>
  </si>
  <si>
    <t>5.1.</t>
  </si>
  <si>
    <t xml:space="preserve">Dobava i ugradnja panelne ograde </t>
  </si>
  <si>
    <t>istovjetne postojećoj , bojana u zelenu boju.</t>
  </si>
  <si>
    <t>5.2.</t>
  </si>
  <si>
    <t>Izrada preinaka na demontiranom rukohvatu</t>
  </si>
  <si>
    <t xml:space="preserve">za ponovnu montažu na AB ogradni zid </t>
  </si>
  <si>
    <t xml:space="preserve">izvedba antikorozivnog premaza i završno </t>
  </si>
  <si>
    <t>bojanje lak bojom u zelenoj nijansi.</t>
  </si>
  <si>
    <t>Obračun po m ugrađenog rukohvata.</t>
  </si>
  <si>
    <t>6.</t>
  </si>
  <si>
    <t>UKUPNO PRIPREMNI RADOVI</t>
  </si>
  <si>
    <t xml:space="preserve">UKUPNO RADOVI NA UKLANJANJU  </t>
  </si>
  <si>
    <t xml:space="preserve">UKUPNO ZEMLJANI RADOVI   </t>
  </si>
  <si>
    <t xml:space="preserve">UKUPNO AB RADOVI   </t>
  </si>
  <si>
    <t xml:space="preserve">UKUPNO BRAVARSKI RADOVI   </t>
  </si>
  <si>
    <t>6.1.</t>
  </si>
  <si>
    <t>U cijenu uključen sav potreban rad i materijal</t>
  </si>
  <si>
    <t>i predranje . Obračun po m2 obrađene plohe.</t>
  </si>
  <si>
    <t>REKAPITULACIJA</t>
  </si>
  <si>
    <t>UKUPAN IZNOS</t>
  </si>
  <si>
    <t>SUMMA</t>
  </si>
  <si>
    <t>PDV 25 %</t>
  </si>
  <si>
    <t>eur</t>
  </si>
  <si>
    <t>IZOLATERSKI RADOVI</t>
  </si>
  <si>
    <t xml:space="preserve">Obrada vidljivih horizontalnih ploha AB </t>
  </si>
  <si>
    <t>ogradnog zida sa polimer cementnom izolacijom .</t>
  </si>
  <si>
    <t>Završno se ploha zagletava .</t>
  </si>
  <si>
    <t xml:space="preserve">UKUPNO IZOLATERSKI  RADOVI   </t>
  </si>
  <si>
    <t>Čelični stupovi fi 70 mm se  sidre u AB ogradni</t>
  </si>
  <si>
    <t xml:space="preserve"> zid . Paneli su izrađeni prema nacrtu u prilogu.</t>
  </si>
  <si>
    <t xml:space="preserve">a/ poz 1 vrata </t>
  </si>
  <si>
    <t>b/ poz 2 ogradni panel sa stupom</t>
  </si>
  <si>
    <t>c/ poz 3 ogradni panel sa stupom</t>
  </si>
  <si>
    <t>debljine 16 cm armiran prema nacrtu u</t>
  </si>
  <si>
    <t>projektu obostrano sa armaturom B500B .</t>
  </si>
  <si>
    <t>nakon uklanjanja postojeće ograde .</t>
  </si>
  <si>
    <t>Uklanja nse cca 61 m rukohvata.</t>
  </si>
  <si>
    <t>Od osi 3-5 uklanja se do grede za ukrutu .</t>
  </si>
  <si>
    <t>Ušlicavanje u širini 25 cm prema nacrtu.</t>
  </si>
  <si>
    <t>Obračun po m2 uređenog temelja za ugradnju</t>
  </si>
  <si>
    <t>ogradnog zida . AB zid debljine cca 15-17 cm.</t>
  </si>
  <si>
    <t>Od osi 1 - 3 te 5-6 uklanja se u cjelosti do temelja</t>
  </si>
  <si>
    <t>i na razmaku od cca 100 cm duž AB potpornog zida.</t>
  </si>
  <si>
    <t>se oblaže sa geotekstilom .</t>
  </si>
  <si>
    <t>Naručitelj/Investitor:</t>
  </si>
  <si>
    <t>Građevina:</t>
  </si>
  <si>
    <t>Lokacija:</t>
  </si>
  <si>
    <t>Projektant:</t>
  </si>
  <si>
    <t>TD:</t>
  </si>
  <si>
    <t>Izrađeno:</t>
  </si>
  <si>
    <t>SPECIJALNA BOLNICA ZA ZAŠTITU DJECE S NEURORAZVOJNIM I MOTORIČKIM SMETNJAMA
Goljak br.2
10000 Zagreb
OIB: 9255997426</t>
  </si>
  <si>
    <t xml:space="preserve"> 03/25</t>
  </si>
  <si>
    <t>Damir Borić mag.ing.aedif.</t>
  </si>
  <si>
    <t>JAN-ING d.o.o.</t>
  </si>
  <si>
    <t>XIV Trokut 23 c , Zagreb</t>
  </si>
  <si>
    <t>Goljak br.2 10000 Zagreb</t>
  </si>
  <si>
    <t>k.č. 928 k.o. Centar</t>
  </si>
  <si>
    <t>REKONSTRUKCIJA OGRADNOG ZIDA</t>
  </si>
  <si>
    <t xml:space="preserve">                  TROŠKOVNIK  GRAĐEVINSKIH RADOVA</t>
  </si>
  <si>
    <t xml:space="preserve">                   NA REKONSTRUKCIJI OGRADNOG ZIDA</t>
  </si>
  <si>
    <t>OPĆI UVJETI IZVOĐENJA:</t>
  </si>
  <si>
    <t>Jedinična cijena
U jediničnim cijenama za sve stavke troškovnika, ponuda mora sadržavati ukupne troškove materijala i rada do potpunog dovršenja cjelokupnog posla odnosno do pune funkcionalnosti, zauzimanja javne površine. Jedinična cijena, također, uključuje sva potrebna ispitivanja, kontrole i mjerenja za sve izvedene radove, ugrađene materijale i opremu, u svrhu dokazivanja njihove kvalitete i kompletiranja tehničke dokumentacije potrebne za ishođenje uporabne dozvole, te se prilikom primopredaje građevine, uručuje Investitoru odnosno krajnjem korisniku. Navedena ispitivanja, kontrole i mjerenja izvode ovlaštene institucije, a odnose se na ispitivanje plinskih instalacija, ispitivanje vodonepropusnosti kanalizacije, ispitivanje funkcionalnosti unutarnje i vanjske hidrantske mreže, uzimanje uzoraka i ispitivanje pitkosti vode, ispitivanje gromobranske instalacije, ispitivanje električne instalacije jake i slabe struje, pregled dimovodnih kanala, te ostala potrebna ispitivanja sukladno važećoj zakonskoj regulativi.</t>
  </si>
  <si>
    <t xml:space="preserve">-Radovi se  izvode u svemu prema projektnoj dokumentaciji obnove u kojoj su detaljnije prikazana tehnička rješenja. Prije izrade ponude obavezno pročitati tehnički opis i pregledati nacrte i izvedbene detalje te tražiti eventualna pojašnjenja prije zaključivanja ponude. Prije izrade ponude izvoditelj je dužan obići i pregledati građevinu zbog ocjene njezinog građevinskog stanja, radova obuhvaćenih troškovnikom, uvjeta organizacije gradilišta, načina i mogućnosti pristupa građevini, mogućnosti zauzimanja javne površine, postave skele, osiguranja ulaza u građevinu i sl. Prema tome, ponuđena cijena je konačna cijena za realizaciju pojedine troškovničke stavke i ne može se mijenjati. </t>
  </si>
  <si>
    <t>-Jedinične cijene stavki obuhvaćaju sljedeće radnje: sve pripremne predradnje, zaštitu svih okolnih elemenata i podloga, postavu lakih pokretnih ljestvi ili radne skele (visina radova do 4m), nabavu i transport materijala (unutarnji i vanjski), sav potreban angažman radnika i mehanizacije, sav pričvrsni i spojni materijal (osim ako nije navedeno zasebno), sve sekundarne radove za potpuno dovršenje stavke, organizaciju gradilišta u smislu zaštite na radu, rada na visini, zbrinjavanje građevinskog otpada u skladu sa zakonskim odredbama te višekratno čišćenje za vrijeme radova.</t>
  </si>
  <si>
    <t xml:space="preserve">.-Cijene upisane u ovaj troškovnik sadrže svu odštetu za pojedine radove i dobave u odnosnim stavkama troškovnika i to u potpuno dogotovljenom stanju tj. sav rad, naknadu za alat, materijal, sve pripremne, sporedne i završne radove, horizontalne i vertikalne prijenose i prijevoze, postavu i skidanje potrebnih skela i razupora, sve sigurnosne mjere po odredbama HTZ mjera i slično. 
Pod unesenim cijenama podrazumijevaju se također i sva zakonska davanja, kao i pripomoć kod izvedbe obrtničkih radova (zaštita obrtničkih proizvoda: stolarije, bravarije, limarije, restauratorskih elemenata i slično), sva potrebna ispitivanja građevinskog i drugih ugrađenih materijala zbog podizanja kvalitete i čvrstoće pojedinih proizvoda. </t>
  </si>
  <si>
    <t xml:space="preserve">.'Izvoditelj radova treba uz ponudu priložiti jedinične cijene za materijale i radnu snagu, te “faktor” poduzeća, koji će se odnositi na izgradnju ove građevine. 
Ukoliko opis pojedine stavke dovodi izvoditelja u nedoumicu o načinu izvedbe ili kalkulacije cijena, treba pravovremeno tražiti objašnjenje od naručitelja i projektanta. </t>
  </si>
  <si>
    <t xml:space="preserve">.-Prilikom davanja ponude izvoditelj je obvezan dostaviti detaljni terminski plan izvođenja radova i shemu organizacije gradilišta. Bez obzira na vrstu pogodbe, izvoditelj je obvezan svakodnevno voditi građevinski dnevnik u dva primjerka, a također i građevinsku knjigu sa obračunskim nacrtima, koje će redovito kontrolirati i ovjeravati nadzorni inžinjer, kako bi se uvijek mogle ustanoviti stvarne količine izvedenih radova. Izvođač će uz građevinsku knjigu izrađivati obračunske nacrte koji će grafički jasno prikazivati pozicije i dimanzije obračunatih stavaka. Ako se na istom obračunskom nacrtu prikazuju radovi kroz više privremenih mjesečnih situacija, tada će biti označeni u bojama i sa legendom kako bi se moglo pratiti koji mjesec je koji dio radova obračunat. </t>
  </si>
  <si>
    <t>- Izvođač je dužan napraviti projekt skele i predočiti ga  Koordinatoru zaštite na radu</t>
  </si>
  <si>
    <t>.-Iskazane količine su aproksimativne, točne količine dokazat će se kroz građevinsku knjigu te ovjerom od strane nadzornog inženjera. Prije davanja ponude Izvođač treba pregledati objekt, te za sve radove koji su u stavkama opisani kao komplet predvidjeti sve potrebno prema opisu stavke za potpuno dovršenje i obračun stavke.</t>
  </si>
  <si>
    <t>.-Dinamika radova po stanovima izvodi se u dogovoru sa stanarima. Prije početka radova izvođač je dužan dostaviti nadzornom inženjeru i investitoru detaljan terminski plan radova kao i shemu organizacije gradilišta. po prihvaćanju istih izvođač se uvodi u posao.</t>
  </si>
  <si>
    <t xml:space="preserve">Ponuditelj treba dobro proučiti tehničku dokumentaciju i stvano stanje na terenu i na osnovu toga i izraditi ponudu za predmetne radove. 
Ukoliko je što u troškovniku nejasno, treba tražiti dodatno objašnjenje od projektanta prije davanja ponude jer se kasniji prigovori neće uzeti u obzir niti priznati bilo kakva razlika za naplatu. </t>
  </si>
  <si>
    <t>a/ - Materijal:
Pod cijenom materijala podrazumijeva se dobavna cijena svih materijala koji sudjeluju u radnom procesu, kako osnovnih materijala, tako i veznih materijala, te materijala koji ne spadaju u finalni produkt već su samo kao pomoćni (oplate). U cijenu je uključena i cijena transportnih troškova bez obzira na prijevozno sredstvo, sa svim prijenosima, utovarima i istovarima, te podizanjima na mjesto ugradbe, kao i uskladištenje i čuvanje na gradilištu od uništenja (prebacivanje, zaštita i sl.). U cijenu je također uključeno i davanje potrebnih uzoraka kod izvjesnih vrsta materijala (prema zahtjevu investitora).</t>
  </si>
  <si>
    <t>b/ - Rad:
U kalkulaciju treba uključiti sav rad, kako glavni, tako i pomoćni, te sav unutarnji transport (kako horizontalni tako i vertikalni). Ujedno treba uključiti i rad oko zaštite gotovih konstrukcija i dijelova objekta od štetnog atmosferskog utjecaja vrućine, hladnoće i sličnog. Sva potrebna čišćenja, kod svih građevinskih i obrtničkih radova (nakon završetka rada) uključiti u jedinične cijene stavki, tj. neće se posebno plaćati.</t>
  </si>
  <si>
    <t>c/ - Izmjere:
Kao način obračuna radova načelno vrijedi obračun prema stvarno izvedenoj količini radova (m3, m2, m1, kom. i sl.) pri čemu se u stvarnoj količini radova odbijaju prazni prostori, otvori, niše i sl. Prihvaćanjem izvedbe radova, Ponuditelj/Izvoditelj prihvaća i ovaj osnovni princip obračuna radova čak ako je isti u suprotnosti s važećim hrvatskim normama ili nekim drugim normama koje se standardno primjenjuju u RH (npr. EN, DIN, ÖNORM i sl.). Za stvarno izvedene količine radova se ne priznaju nikakve nadoplate ili povećane količine radova, a koje bi bile vezane uz način obračuna samo stvarno izvedenih radova uz odbitak svih otvora, niša, praznih prostora i sl. 
U zemljanim radovima svi iskopi, nasipi, transporti i sl. obračunavaju se isključivo u zbijenom ili sraslom stanju, bez ikakvih koeficijenata rastresitosti. 
Odstupanje od ovih principa je moguće jedino ako je u pojedinoj stavci Troškovnika izrijekom drugačije navedeno. Jedinične cijene za pojedine stavke ostaju nepromijenjene i ako dolazi do povećanja ili smanjenja količine stvarno izvedenih radova.</t>
  </si>
  <si>
    <t xml:space="preserve">d/ - Zimski/ljetni rad:
Ukoliko je u ugovoreni termin izvršenja radova uključen i zimski, odnosno ljetni period, to se neće Izvođaču priznati nikakve naknade za rad pri niskoj, odnosno visokoj temperaturi, te zaštita konstrukcija od smrzavanja, vrućine i amosferskih nepogoda: sve to mora biti uključeno u jediničnu cijenu.
Za vrijeme ljetnih, odnosno zimskih razdoblja Izvođač ima štititi objekt od smrzavanja, odnosno od prebrzog sušenja uslijed visokih ljetnih temperatura. U slučaju eventualno nastalih šteta (smrzavanja dijelova), Izvođač ih ima otkloniti bez bilo kakve naplate. Ukoliko je temperatura niža od temperature pri kojoj je dozvoljen dotični rad, a Investitor ipak traži da se radi, Izvođač ima pravo zaračunati naknadu, ali u tom slučaju Izvođač snosi punu odgovornost za ispravnost i kvalitetu rada. Analogno vrijedi i za zaštitu radova tokom ljeta od prebrzog sušenja uslijed visoke temperature. </t>
  </si>
  <si>
    <t>Ukoliko je u ugovoreni termin izvršenja radova uključen i zimski, odnosno ljetni period, to se neće Izvođaču priznati nikakve naknade za rad pri niskoj, odnosno visokoj temperaturi, te zaštita konstrukcija od smrzavanja, vrućine i amosferskih nepogoda: sve to mora biti uključeno u jediničnu cijenu.Za vrijeme ljetnih, odnosno zimskih razdoblja Izvođač ima štititi objekt od smrzavanja, odnosno od prebrzog sušenja uslijed visokih ljetnih temperatura.
U slučaju eventualno nastalih šteta (smrzavanja dijelova), Izvođač ih ima otkloniti bez bilo kakve naplate. Ukoliko je temperatura niža od temperature pri kojoj je dozvoljen dotični rad, a Investitor ipak traži da se radi, Izvođač ima pravo zaračunati naknadu, ali u tom slučaju Izvođač snosi punu odgovornost za ispravnost i kvalitetu rada.
Analogno vrijedi i za zaštitu radova tokom ljeta od prebrzog sušenja uslijed visoke temperature.</t>
  </si>
  <si>
    <t>e/ - Beton i mort:
Betone treba miješati u razredima tlačne čvrstoće prema Normi HRN EN 206-1, odnosno mortove, a sve kako je zadano po predmetnim stavkama Troškovnika. Sav beton su, u principu, treba miješati strojno, a naročito za armiranobetonske konstrukcije. Ručno miješanje betona dozvoljeno je samo za vrlo male količine betona, za nekonstruktivne dijelove.</t>
  </si>
  <si>
    <t>f/ - Oplata:
U cijenu oplate uključena su i sva podupiranja, uklještenja, te postava i skidanje sa čišćenjem i slaganjem na deponij. U cijenu ulazi i kvašenje oplate prije betoniranja. Po završetku betoniranja sva se oplata ima nakon određenog vremena skinuti, očistiti i pripremiti za ponovnu uporabu ili složiti na deponij. Cijenom također treba obuhvatiti i dopremu skele na gradilište, odnosno odvoz iste sa gradilišta, a po završetku predmetnih radova.</t>
  </si>
  <si>
    <t>g/ - Skela:
Sve vrste skela, bez obzira na visinu i primjenu, ulaze u jediničnu cijenu predmetnog rada. Skela mora biti na vrijeme postavljena kako ne bi došlo do zastoja u radu. Pod pojmom skele podrazumjeva se i prilaz istoj, te ograda. Također kod zemljanih radova, u jediničnu cijenu ulaze razupore, te mostovi za prebacivanje kod iskopa većih dubina. Pod skelama se podrazumjevaju i prilazi i mostovi koji služe prilikom betoniranja pojedinih armiranobetonskih konstrukcija. Postavljene skele služe za izvedbu svih radova na objektu, te je u jediničnoj cijeni, ako drugačije nije navedeno, angažiranje skele za trajanja cjelokupnih radova po ovom Troškovniku.</t>
  </si>
  <si>
    <t>i/ - Ostalo:
U jedinične cijene stavki imaju biti uračunati svi radovi i potrebni materijali (eventualno ne specificirani posebno u samom Troškovniku), a koji su (prema uzancama struke i pravilima dobrog zanata) potrebni za potpuno dovršenje građevine, tj. dovođenje u stanje "potpuno spremno za uporabu". Svi takovi radovi imaju biti uračunati u jedinične cijene, tj. neće se posebno plaćati</t>
  </si>
  <si>
    <t>OPĆI UVJETI POJEDINIH VRSTA RADOVA:</t>
  </si>
  <si>
    <t>1. PRIPREMNI RADOVI</t>
  </si>
  <si>
    <t>Pripremni radovi jesu gradnja pomoćnih građevina privremenog karaktera i izvodenje drugih radova za potrebe organizacije gradilišta i primjenu odgovarajuće tehnologije građenja. 
Izvodač je dužan o svom trošku izvesti i odrzavati sve potrebne objekte i uredaje potrebne za normalno i efikasno izvođenje radova. Objekti trebaju biti izvedeni prema važećim Zakona i Pravilnicima RH te normama pa za njih Izvođač treba ishoditi sve potrebne dozvole. 
Izvođač je obvezan provesti zaštitu svega onoga što može biti oštećeno tijekom izvodenja radova kako bi se svi radovi mogli predati ispravni Investitoru bez naknadnih zahtjeva trećih osoba. 
Izvodač je dužan obaviti radove koji obuhvacaju ograđivanje gradilišta, manipulativnih površina i odlagališta materijala, strojeva i opreme, osiguranje susjednih površina, objekata, Pješačkih prolaza i prilaza za vrijeme izvođenja radova. 
Pripremni radovi Izvođača na gradilištu obuhvaćaju dopremu, postavu i kasnije demontiranje gradilišnih objekata. 
Prije početka izvođenja glavnih radova na objektu obveza Izvođača je da izvede sve pripremne radove i privremene građevine potrebne za nesmetano izvodenje glavnih radova. 
Troškovi pripremnih radova i objekata, koji nisu u troškovniku, troškovi uzimanja uzoraka i svih ispitivanja proizvoda i materijala neće se posebno obračunavati i smatrat će se da su isti uključeni u jedinične cijene glavnih radova. 
Izvođač je dužan prije početka radova sprovesti sve pripremne radove da se izvođenje može nesmetano odvijati. U tu svrhu izvođač je dužan detaljno proučiti svu tehničku dokumentaciju, te izvršiti potrebne računske kontrole. Potrebno je proučiti sve tehnologije izvedbe pojedinih radova radi optimalne organizacije građenja, nabavke materijala, kalkulacije i sl.
Izvođač i njegovi kooperanti dužni su svaki dio investicijsko-tehničke dokumentacije pregledati, te dati primjedbe na eventualne tehničke probleme koji bi mogli prouzročiti slabiji kvalitet, postojnost ugrađenih elemenata ili druge štete. U protivnom biti će dužan ovakve štete sanirati o svom trošku. Naročitu pažnju kod toga treba posvetiti usaglašavanju sivh relevantnih nacrta. Ako ustanovi neke razlike u mjerama, nedostatke ili pogreške u podlogama, dužan je pravovremeno obavijestiti nadzornog inženjera i odgovornog projektanta, te zatražiti rješenja.</t>
  </si>
  <si>
    <t>UREĐENJE GRADILIŠTA
Uređenje gradilišta dužan je izvođač izvesti prema shemi organizacije gradilišta koju je obavezan dostaviti uz ponudu. U organizaciji gradilišta izvođač je dužan uz ostalo posebno predvidjeti:
- izvođač je dužan gradilište sa svim prostorijama i cijelim inventarom redovito održavati i čistiti,
- sve materijale izvođač mora redovito i pravovremeno dobaviti da ne dođe do bilo kakvog zastoja gradnje,
- sve otpadne materijale (šuta, lomovi, mort, ambalaža i sl.) treba odmah odvesti
 - Izvođač je dužan bez posebne naplate osigurati investitoru i projektantu potrebnu pomoć kod obilaska gradilišta i nadzora, uzimanju uzoraka i sl., potrebnim pomagalima i ljudima,
- na gradilištu moraju biti poduzete sve HTZ mjere prema postojećim propisima.
Sve elemente s pročelja (tablice s kućnim brojem, reklame i sl.) treba skinuti i privremeno – do završetka radova kada će se ponovno postaviti – pohraniti na gradilištu ili mjestu koje se dogovori s nadzornim inžinjerom investitora. Izvođač će snositi troškove ukoliko se navedeni elementi oštete ili otuđe.</t>
  </si>
  <si>
    <t xml:space="preserve">RUŠENJA
Predmet rušenja mogu biti svi konstruktivni elementi (stropne ploče, grede, stupovi, zidovi, temelji, krovne konstrukcije, krovne obloge, zidne obloge, a demontiraju se prozori, vrata, ugrañena oprema. Ruše se sve vrste građevinskih materijala (opeka, beton, porobeton, kamen,....).  
Pri razaranju betona i drugih čvrstih materijala koriste se pneumatski čekići i rezanje. U stavkama potrebno je predvidjeti upotrebu skele, podupiranje konstruktivnih elemenata u pojedinim fazama rušenja kako bi se osigurao stabilitet i sigurnost radnika. 
U troškovniku treba predvidjeti utovar materijala preostalog od rušenja na vozilo, odvoz i zakonom propisano zbrinjavanje otpada, te čišćenje gradilišta.  
Obračun:  
- Nosivi i pregradni zidovi (kamen, beton, opeka....)  	m3 
- Temelji   	 	 	 	 	 	m3 
- Stropne ploče, grede, nadvoji 	 	 	 	m3 
- Obijanja žbuke, skidanje zidni, podnih i stropnih oboga  m2/m1 
- Demontaže prozora i vrata 	 	 	 	kom/veličina 
- Demontaže spuštenih stropova 	 	 	 m2 
- Odvoz materijala u rastresitom stanju    	 	 	 m3 
 Obračunava se neto volumen elemenata, tj. svi otvori i šupljine se odbijaju od bruto volumena elemenata. </t>
  </si>
  <si>
    <t>2. ZIDARSKI RADOVI</t>
  </si>
  <si>
    <t xml:space="preserve">Na sudarima estriha sa zidovima, stupovima, dovratnicima i ostalim vertikalnim elementima konstrukcije, te oko elemenata instalacija koji prodiru kroz pod, potrebno je izvesti dilatacionu fugu. Fuga se izvodi umetkom od ekspandiranog polistirena ("stiropor"), širine 1cm i visine do kote gotova poda. Površina estriha se dijeli u polja površine a x b = 25 m2. Odnos stranica a:b mora biti manji ili jednak odnosu 1:2.5 , a dužina veće stranice ne smije biti veća od 6 m. Estrih se u normalnim uvjetima suši 34 tjedna, dok mu vlažnost ne padne ispod 3% a čvrstoća naraste preko 70% . Potom se mogu izvoditi daljnji radovi. 
U cijenu uključiti sve potrebne radove i materijale (beton i armaturu). </t>
  </si>
  <si>
    <t xml:space="preserve">IZRADA CEMENTNIH NAMAZA I GLAZURA 
 Cementni namazi i glazure izvode se kao među slojevi u podovima ili kao finalni slojevi poda. Podloga na koje se namazi i glazure nanose moraju biti čiste i suhe. Mort za izradu glazura i namaza je cementni mort omjera 1:3 marke M-10. Površina namaza i glazura mora pratiti projektiranu plohu sa maksimalnim mjestimičnim odstupanjem od +(-) 3mm. Površinska obrada ovisi o namjeni namaza ili glazure. Obračun po m2 ili m' glazure u ovisnosti o debljini glazure </t>
  </si>
  <si>
    <t xml:space="preserve">RAZNI ZIDARSKI RADOVI 
Sve ugradbe izvesti točno po propisima i na mjestu označenom po projektu, a u vezi opisa pojedine stavke. Kod ugradbe doprozornika uključena je ugradba prozorskih klupčica, kutija za eslinger rolete, kutija za opruge kod esligera, kutija za flos roletu i sl., dakle sve što ide uz doprozornik. Ovo se analogno odnosi i na druge ugradbe. 
Kod stavaka, gdje je uz ugradbu označena i dobava, istu treba uključiti, a također i eventualnu izradu pojedinih elemenata, koji se izvode na gradilištu i ugrađuju montažno. 
U cijenu treba uračunati svu zidarsku pripomoć obrtnicima, instalaterima, nošenje izuzetno teških predmeta, pripomoć kod raznih ugradbi, te materijal za ugradbu. Obračun za zidarske radove vrši se prema GN 301. 
</t>
  </si>
  <si>
    <t xml:space="preserve">Jedinična cijena zidarskih radova mora sadržavati: 
- sav rad, uključivo prijenos, alat i mašine, 
- sav materijal, uključivo vezni, 
- svu potrebnu skelu, bez obzira na visinu i vrstu sa prolazima, 
- transportne troškove materijala, 
- potrebna oplata za zidarske svodove, 
- zaštita zidova od utjecaja vrućine, hladnoće, atmosferskih nepogoda, 
- čišćenje prostorija i zidnih površina po završetku zidanja, žbuke sa odvozom otpada, - 	poduzimanje mjera po HTZ i drugim postojećim propisima. 
Jedinična cijena kod žbukanja odnosno obrade fasade treba sadržavati: 
- sav potreban rad uključujući prenose, alat i mašine, sav poteban materijal, </t>
  </si>
  <si>
    <t>.- svu potrebnu skelu, bez obzira na vrstu i visinu, 
- kvašenje i pačokiranje površine, gdje je to po gornjem opisu potrebno, izrada uzoraka od fasadne žbuke, čišćenje prostorija po završenom radu sa odnosom šute, - poduzimanje mjera po HTZ i drugim postojećim propisima. 
Jedinična cijena za razne graditeljske radove treba sačinjavati: 
- sav rad i transport, sav materijal (uključujući sav pomoćni materijal za ugradbe kao mort, ljepenka, skobe itd.), 
- sva potrebna bušenja i dubljenja, 
- izrada i postava drvenih podmetača potrebnih za ugradbu, 
- svu potrebnu skelu, 
- sva potrebna bušenja i dubljenja kod raznih ugradbi, 
- čišćenje objekta tokom gradnje i po završetku gradnje. 
 Ugradbu treba vršiti tako, da se ne čini šteta na ostalom dijelu objekta. 
Ovi opći uvjeti se mijenjaju ili dopunjuju opisom pojedine stavke troškovnika</t>
  </si>
  <si>
    <t>3. TESARSKI RADOVI</t>
  </si>
  <si>
    <t>Tesarski radovi obuhvaćaju izradu: oplate temeljnih konstrukcija, krovova, stropova i zidova izvedenih od standardne drvene rezane građe. Materijal za izvedbu tesarskih konstrukcija je suha rezana građa s do 30% tehničke vlage od četinara II. Klase (jela, smreka, bor), ili iznimno tvrdih liščara (hrast). Dimenzije presjeka određene su projektom konstrukcije i trebaju odgovarati standardnim presjecima rezane građe. Građa se isporučuje nezaštićena ukoliko nije opisom pojedine stavke predviđen antiinsekticidni premaz ili dubinska penetracija građe. Drvene konstrukcije od lijepljenih nosača, prostorne drvene konstrukcije i ostale konstrukcije od rešetkastih nosača opisuju se u npr. A.VIII. Ostali građevinski radovi. Građa se isporučuje strojno rezana osim ako se posebno u pojedinoj stavci na zahtijeva da bude i blanjana. Oplate se izvode od dasaka, ukočenih ploča i iverica. Spojeve konstruktivnih elemenata treba izvoditi prema projektu i pravilima struke za svaki tip opisane konstrukcije. Čavlane i vijčane spojeve treba izvoditi nehrđajućim, galvanski zaštićenim, spojnim sredstvima. Oplate od ukočenih ploča, iverica ili dasaka uz vijčane ili metalne spojeve lijepiti vodootpornim ljepilom. Radionički nacrti su uključeni u jediničnu cijenu, a prije izvođenja potpisom ih ovjerava projektant konstrukcije. Izvođač će prije izrade radioničkih nacrta kontrolirati mjere na gradilištu i izraditi dokumentaciju temeljem stvarnih mjera ugradnje. Tesarski radovi se obračunavaju po m² tlocrtne površine konstrukcije i to na osnovu opisa i nacrta osim ako nije zadano drugačije troškovnikom. Izvođač je dužan sam iz nacrta i opisa izračunati potrebnu količinu građe i spojnih sredstava, rada i transporta koji svi ulaze u jediničnu cijenu.   U cijenu su uključeni sav potreban materijal i rad, odnosno nabava, dobava i doprema kompletnog materijala potrebnog za izvođenje i spajanje pojedinih drvenih elemenata..</t>
  </si>
  <si>
    <t>4. BRAVARSKI RADOVI</t>
  </si>
  <si>
    <t xml:space="preserve">Izvoditelj radova mora udovoljiti svim propisima koji određuju uvjete i zahtjeve u projektiranju, izradi i postavi nosivih čeličnih konstrukcija te se obvezno pridržavati normi o kakvoći materijala i radova. U tehničkoj dokumentaciji predviđena je vrsta i kvaliteta materijala od kojeg treba izraditi konstrukciju. Materijal druge vrste i kvalitete ne može se upotrijebiti bez suglasnosti i odobrenja projektanta. U istoj tehničkoj dokumentaciji definiran je oblik, kvaliteta i pozicije. Za svaku promjenu potrebno je prethodno ishoditi odobrenje projektanta. </t>
  </si>
  <si>
    <t>Podloge za izradu tehnologije zavarivanja i dokaza kvalitete: 
Tehnologiju zavarivanja potrebno je uskladiti sa slijedećim zahtjevima:
- Potrebno je izvršiti kontrolu zavara nerazornim metodama i to dimenzionalnom i vizualnom kontrolom
- Dopuštena razina pogrešaka (kvaliteta zavara) određuje se prema HRN EN ISO 5817 zagrupu B 
- Prilikom nabave materijala obvezatno je posjedovati odgovarajuće ateste za osnovni i dodatni materijal. Kvaliteta elektrode definirana je prema HRN EN ISO 18274:2011 i usvaja se u ovisnosti o odabranoj kvaliteti čelika.
- Kod zavarivačkih radova potrebno je osigurati stalnu kontrolu prije, u tijeku i nakon izvedenih radova. 
Površine za zavarivanje moraju biti kvalitetno pripremljene, bez masnoća, hrđe i drugih prljavština. Prije izvedenih zavarivačkih radova potrebno je obaviti dimenzionalnu i vizualnu kontrolu te ostale kontrole predviđene u točki 1. ovog programa. Prilikom izvođenja zavarivačkih radova potrebno je voditi računa da elementi konstrukcije nakon hlađenja ne poprime neželjeni deformirani oblik. Ne dopušta se zavarivanje na temperaturi nižoj od 0°C. Za radove koji nakon potpunog sklapanja konstrukcije neće biti vidljivi, potrebno je napisati zapisnik o preuzimanju u trenutku dostupnosti pregledanju svih dijelova konstrukcije (posebna pozornost na ležajeve).</t>
  </si>
  <si>
    <t>Dokazi kvalitete prije početka izrade čelične konstrukcije
Prije početka izrade čelične konstrukcije potrebno je posjedovati sljedeće:
- rješenja za voditelja izrade i montaže čelične nosive konstrukcije
- atesti materijala od kojih će biti izrađena čelična konstrukcija,
- atesti za spojni materijal (vijci, elektrode),
- svjedodžbe tehnologa zavarivanja i zavarivača koji će raditi na ovoj konstrukciji,
- tehnologija izrade (tehnologija zavarivanja),
-  tehnologija montaže, 
- plan kontrole.
Ova dokumentacija ovjerena po nadzornom inženjeru odnosno projektantu sastavni je dio
dokumenata za tehnički pregled konstrukcije.
Ukoliko se materijal nabavlja tijekom rada, potrebno je ateste materijala prije početka izrade dostaviti nadzornom inženjeru na ovjeru.</t>
  </si>
  <si>
    <t>Kontrola u tijeku izrade, transporta i montaže
Tijekom izrade konstrukcije u radionici i montaže izvoditelj je dužan voditi zakonom propisane dnevnike i provoditi svoju kontrolu u skladu s planom kontrole. Dužnost je nadzornog inženjera kontrolirati izvedbu u svim fazama izrade i montaže, tj. usklađenost s tehničkom dokumentacijom i važećim tehničkim normama i pravilima, ovjeravati navedene dokumente i ateste, te zapisnik o preuzimanju elemenata u radionici prije isporuke na montažu. Sve izmjene u dimenzijama ili načinu spajanja elemenata moraju biti ovjerene od projektanta konstrukcije.</t>
  </si>
  <si>
    <t>Fazne kontrole (fazni tehnički pregledi) koji se provode u tijeku izvedbe čelične konstrukcijeIzvedba čelične konstrukcije ima sljedeće faze:
- izrada elemenata u radionici,
- transport od radionice na gradilište,
- montaža čelične konstrukcije na gradilištu na prethodno pripremljenu sidrenu konstrukciju (temelje ili dijelove zgrade).
U pravilu se svaka faza mora pregledati i utvrditi da je izvedena prema tehničkoj dokumentaciji i prema važećim tehničkim propisima. Izvršenje fazne kontrole potvrđuju putem zapisnika odgovorne osobe projektanta, stručnog nadzora i izvoditelja. Dok se ne uklone nedostaci utvrđeni u nekoj fazi, u pravilu ne može započeti iduća faza.
Fazni pregledi sa zapisnicima potpisanim od strane odgovornih imenovanih osoba su:
- kontrola dokaza kvalitete prije početka izrade konstrukcije,
- prijem čelične konstrukcije po izradi u radionici,
- prijem čelične konstrukcije po transportu na gradilištu,
- geodetska kontrola izvedene sidrene konstrukcije ili drugih dijelova konstrukcije na koju se montira čelična konstrukcija, 
- geodetska kontrola montirane čelične konstrukcije
- završni pregled čelične konstrukcije prije početka drugih radova na čeličnoj konstrukciji
- (pokrivanje, oblaganje, montaža instalacija ili opreme i drugo).</t>
  </si>
  <si>
    <t>-Izmjene u odnosu na projekt (uslijed pojave nepredvidivih okolnosti ili naknadnih zahtjeva) moguće su samo uz prethodno odobrenje projektanta i nadzornog inženjera. Sve radnje vezano za stabilnost konstrukcije potrebno je usuglasiti s nadzornim inženjerom i projektantom  nakon provjere postojećeg stanja.</t>
  </si>
  <si>
    <t xml:space="preserve">-Sve radove provoditi sukladno Zakonu o gradnji (NN 153/13,20/18,39/19,125/19), ​Tehničkom propisu za građevinske konstrukcije (NN 17/17, 75/20, 7/22), te drugim važećim zakonskim propisima iz područja gradnje i vezanim tehničkim normama  na koje se navedeni propisi pozivaju . </t>
  </si>
  <si>
    <t>Zagreb, rujan 2025.</t>
  </si>
</sst>
</file>

<file path=xl/styles.xml><?xml version="1.0" encoding="utf-8"?>
<styleSheet xmlns="http://schemas.openxmlformats.org/spreadsheetml/2006/main">
  <numFmts count="1">
    <numFmt numFmtId="164" formatCode="###,##0.00"/>
  </numFmts>
  <fonts count="11">
    <font>
      <sz val="11"/>
      <color theme="1"/>
      <name val="Aptos Narrow"/>
      <family val="2"/>
      <charset val="238"/>
      <scheme val="minor"/>
    </font>
    <font>
      <sz val="8"/>
      <name val="Aptos Narrow"/>
      <family val="2"/>
      <charset val="238"/>
      <scheme val="minor"/>
    </font>
    <font>
      <b/>
      <sz val="11"/>
      <color theme="1"/>
      <name val="Aptos Narrow"/>
      <family val="2"/>
      <scheme val="minor"/>
    </font>
    <font>
      <sz val="10"/>
      <color theme="1"/>
      <name val="Times New Roman"/>
      <family val="1"/>
      <charset val="238"/>
    </font>
    <font>
      <sz val="12"/>
      <color theme="1"/>
      <name val="Calibri"/>
      <family val="2"/>
      <charset val="238"/>
    </font>
    <font>
      <sz val="11"/>
      <color theme="1"/>
      <name val="Aptos Narrow"/>
      <family val="2"/>
      <scheme val="minor"/>
    </font>
    <font>
      <sz val="14"/>
      <color theme="1"/>
      <name val="Aptos Narrow"/>
      <family val="2"/>
      <scheme val="minor"/>
    </font>
    <font>
      <sz val="10"/>
      <color rgb="FF000000"/>
      <name val="Times New Roman"/>
      <family val="1"/>
      <charset val="238"/>
    </font>
    <font>
      <sz val="10"/>
      <color rgb="FF000000"/>
      <name val="Aptos Narrow"/>
      <family val="2"/>
      <scheme val="minor"/>
    </font>
    <font>
      <b/>
      <sz val="10"/>
      <color rgb="FF000000"/>
      <name val="Aptos Narrow"/>
      <family val="2"/>
      <scheme val="minor"/>
    </font>
    <font>
      <b/>
      <sz val="11"/>
      <color rgb="FF000000"/>
      <name val="Aptos Narrow"/>
      <family val="2"/>
      <scheme val="minor"/>
    </font>
  </fonts>
  <fills count="2">
    <fill>
      <patternFill patternType="none"/>
    </fill>
    <fill>
      <patternFill patternType="gray125"/>
    </fill>
  </fills>
  <borders count="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3">
    <xf numFmtId="0" fontId="0" fillId="0" borderId="0" xfId="0"/>
    <xf numFmtId="0" fontId="0" fillId="0" borderId="0" xfId="0" applyAlignment="1">
      <alignment horizontal="center"/>
    </xf>
    <xf numFmtId="16" fontId="0" fillId="0" borderId="0" xfId="0" applyNumberFormat="1"/>
    <xf numFmtId="0" fontId="2" fillId="0" borderId="0" xfId="0" applyFont="1" applyAlignment="1">
      <alignment horizontal="center"/>
    </xf>
    <xf numFmtId="0" fontId="2" fillId="0" borderId="0" xfId="0" applyFont="1"/>
    <xf numFmtId="0" fontId="0" fillId="0" borderId="1" xfId="0" applyBorder="1"/>
    <xf numFmtId="0" fontId="0" fillId="0" borderId="2" xfId="0" applyBorder="1"/>
    <xf numFmtId="0" fontId="0" fillId="0" borderId="3" xfId="0" applyBorder="1" applyAlignment="1">
      <alignment horizontal="center"/>
    </xf>
    <xf numFmtId="0" fontId="3" fillId="0" borderId="0" xfId="0" applyFont="1"/>
    <xf numFmtId="0" fontId="3" fillId="0" borderId="0" xfId="0" applyFont="1" applyAlignment="1">
      <alignment vertical="center"/>
    </xf>
    <xf numFmtId="0" fontId="3" fillId="0" borderId="0" xfId="0" applyFont="1" applyAlignment="1">
      <alignment horizontal="left" vertical="center" wrapText="1"/>
    </xf>
    <xf numFmtId="0" fontId="3" fillId="0" borderId="0" xfId="0"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wrapText="1"/>
    </xf>
    <xf numFmtId="0" fontId="4" fillId="0" borderId="0" xfId="0" applyFont="1" applyAlignment="1">
      <alignment horizontal="justify" vertical="center"/>
    </xf>
    <xf numFmtId="0" fontId="4" fillId="0" borderId="0" xfId="0" applyFont="1"/>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horizontal="justify" vertical="top" wrapText="1" shrinkToFit="1"/>
    </xf>
    <xf numFmtId="0" fontId="3" fillId="0" borderId="0" xfId="0" applyFont="1" applyAlignment="1">
      <alignment wrapText="1"/>
    </xf>
    <xf numFmtId="164" fontId="3" fillId="0" borderId="0" xfId="0" applyNumberFormat="1" applyFont="1" applyAlignment="1">
      <alignment wrapText="1"/>
    </xf>
    <xf numFmtId="0" fontId="7" fillId="0" borderId="0" xfId="0" quotePrefix="1" applyFont="1" applyAlignment="1">
      <alignment horizontal="left" vertical="top" wrapText="1" shrinkToFit="1"/>
    </xf>
    <xf numFmtId="0" fontId="7" fillId="0" borderId="0" xfId="0" applyFont="1" applyAlignment="1">
      <alignment horizontal="left" vertical="top" wrapText="1" shrinkToFit="1"/>
    </xf>
    <xf numFmtId="0" fontId="10" fillId="0" borderId="0" xfId="0" applyFont="1" applyAlignment="1">
      <alignment horizontal="left" vertical="top" wrapText="1" shrinkToFit="1"/>
    </xf>
    <xf numFmtId="0" fontId="8" fillId="0" borderId="0" xfId="0" applyFont="1" applyAlignment="1">
      <alignment horizontal="left" vertical="top" wrapText="1" shrinkToFit="1"/>
    </xf>
    <xf numFmtId="0" fontId="5" fillId="0" borderId="0" xfId="0" applyFont="1" applyAlignment="1">
      <alignment horizontal="left" vertical="center" wrapText="1"/>
    </xf>
    <xf numFmtId="0" fontId="3" fillId="0" borderId="0" xfId="0" applyFont="1" applyAlignment="1">
      <alignment horizontal="left" vertical="center" wrapText="1"/>
    </xf>
    <xf numFmtId="0" fontId="5" fillId="0" borderId="0" xfId="0" applyFont="1" applyAlignment="1">
      <alignment horizontal="left" wrapText="1"/>
    </xf>
    <xf numFmtId="0" fontId="3" fillId="0" borderId="0" xfId="0" applyFont="1" applyAlignment="1">
      <alignment horizontal="left" wrapText="1"/>
    </xf>
    <xf numFmtId="0" fontId="7" fillId="0" borderId="0" xfId="0" applyFont="1" applyAlignment="1">
      <alignment horizontal="left" vertical="top" wrapText="1" shrinkToFit="1"/>
    </xf>
    <xf numFmtId="0" fontId="10" fillId="0" borderId="0" xfId="0" applyFont="1" applyAlignment="1">
      <alignment horizontal="left" vertical="top" wrapText="1" shrinkToFit="1"/>
    </xf>
    <xf numFmtId="0" fontId="8" fillId="0" borderId="0" xfId="0" applyFont="1" applyAlignment="1">
      <alignment horizontal="left" vertical="top" wrapText="1" shrinkToFit="1"/>
    </xf>
    <xf numFmtId="0" fontId="9" fillId="0" borderId="0" xfId="0" applyFont="1" applyAlignment="1">
      <alignment horizontal="left" vertical="top" wrapText="1" shrinkToFit="1"/>
    </xf>
  </cellXfs>
  <cellStyles count="1">
    <cellStyle name="Obič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45"/>
  <sheetViews>
    <sheetView tabSelected="1" topLeftCell="A16" workbookViewId="0">
      <selection activeCell="F47" sqref="F47"/>
    </sheetView>
  </sheetViews>
  <sheetFormatPr defaultRowHeight="14.25"/>
  <cols>
    <col min="1" max="1" width="5.125" customWidth="1"/>
    <col min="3" max="3" width="12" customWidth="1"/>
    <col min="6" max="6" width="23.5" customWidth="1"/>
  </cols>
  <sheetData>
    <row r="1" spans="1:13">
      <c r="A1" s="8"/>
      <c r="B1" s="8"/>
      <c r="C1" s="8"/>
      <c r="D1" s="8"/>
      <c r="E1" s="8"/>
      <c r="F1" s="8"/>
    </row>
    <row r="2" spans="1:13">
      <c r="A2" s="8"/>
      <c r="B2" s="8"/>
      <c r="C2" s="8"/>
      <c r="D2" s="8"/>
      <c r="E2" s="8"/>
      <c r="F2" s="8"/>
    </row>
    <row r="3" spans="1:13">
      <c r="A3" s="8"/>
      <c r="B3" s="8"/>
      <c r="C3" s="8"/>
      <c r="D3" s="8"/>
      <c r="E3" s="8"/>
      <c r="F3" s="8"/>
    </row>
    <row r="4" spans="1:13">
      <c r="A4" s="8"/>
      <c r="B4" s="8"/>
      <c r="C4" s="8"/>
      <c r="D4" s="8"/>
      <c r="E4" s="8"/>
      <c r="F4" s="8"/>
    </row>
    <row r="5" spans="1:13">
      <c r="A5" s="8"/>
      <c r="B5" s="8"/>
      <c r="C5" s="8"/>
      <c r="D5" s="8"/>
      <c r="E5" s="8"/>
      <c r="F5" s="8"/>
    </row>
    <row r="6" spans="1:13">
      <c r="A6" s="8"/>
      <c r="B6" s="8"/>
      <c r="C6" s="8"/>
      <c r="D6" s="8"/>
      <c r="E6" s="8"/>
      <c r="F6" s="8"/>
    </row>
    <row r="7" spans="1:13">
      <c r="A7" s="8"/>
      <c r="B7" s="8"/>
      <c r="C7" s="8"/>
      <c r="D7" s="8"/>
      <c r="E7" s="8"/>
      <c r="F7" s="8"/>
    </row>
    <row r="8" spans="1:13">
      <c r="A8" s="8"/>
      <c r="B8" s="8"/>
      <c r="C8" s="8"/>
      <c r="D8" s="8"/>
      <c r="E8" s="8"/>
      <c r="F8" s="8"/>
    </row>
    <row r="9" spans="1:13">
      <c r="A9" s="8"/>
      <c r="B9" s="8"/>
      <c r="C9" s="8"/>
      <c r="D9" s="8"/>
      <c r="E9" s="8"/>
      <c r="F9" s="8"/>
    </row>
    <row r="10" spans="1:13">
      <c r="A10" s="8"/>
      <c r="B10" s="8"/>
      <c r="C10" s="8"/>
      <c r="D10" s="8"/>
      <c r="E10" s="8"/>
      <c r="F10" s="8"/>
    </row>
    <row r="11" spans="1:13" ht="15.75">
      <c r="A11" s="8"/>
      <c r="G11" s="14"/>
      <c r="L11" s="14"/>
    </row>
    <row r="12" spans="1:13" ht="15.75">
      <c r="A12" s="8"/>
      <c r="G12" s="15"/>
      <c r="L12" s="15"/>
    </row>
    <row r="13" spans="1:13">
      <c r="A13" s="8"/>
    </row>
    <row r="14" spans="1:13">
      <c r="A14" s="8"/>
      <c r="B14" s="9"/>
      <c r="C14" s="8"/>
      <c r="D14" s="10"/>
      <c r="E14" s="10"/>
      <c r="F14" s="10"/>
    </row>
    <row r="15" spans="1:13" ht="14.45" customHeight="1">
      <c r="A15" s="8"/>
      <c r="J15" s="14"/>
      <c r="K15" s="14"/>
      <c r="L15" s="14"/>
      <c r="M15" s="14"/>
    </row>
    <row r="16" spans="1:13">
      <c r="A16" s="8"/>
    </row>
    <row r="17" spans="1:6" ht="14.45" customHeight="1">
      <c r="A17" s="8"/>
    </row>
    <row r="18" spans="1:6" ht="18">
      <c r="A18" s="8"/>
      <c r="B18" s="17" t="s">
        <v>148</v>
      </c>
    </row>
    <row r="19" spans="1:6" ht="18">
      <c r="A19" s="8"/>
      <c r="B19" s="17" t="s">
        <v>149</v>
      </c>
      <c r="C19" s="17"/>
      <c r="D19" s="17"/>
      <c r="E19" s="17"/>
      <c r="F19" s="17"/>
    </row>
    <row r="20" spans="1:6">
      <c r="A20" s="8"/>
      <c r="B20" s="16"/>
      <c r="C20" s="8"/>
      <c r="D20" s="12"/>
      <c r="E20" s="12"/>
      <c r="F20" s="12"/>
    </row>
    <row r="21" spans="1:6" ht="14.45" customHeight="1">
      <c r="A21" s="8"/>
    </row>
    <row r="22" spans="1:6" ht="14.45" customHeight="1">
      <c r="A22" s="8"/>
    </row>
    <row r="23" spans="1:6">
      <c r="A23" s="8"/>
      <c r="B23" s="16" t="s">
        <v>134</v>
      </c>
      <c r="C23" s="8"/>
      <c r="D23" s="25" t="s">
        <v>140</v>
      </c>
      <c r="E23" s="26"/>
      <c r="F23" s="26"/>
    </row>
    <row r="24" spans="1:6">
      <c r="A24" s="8"/>
      <c r="B24" s="9"/>
      <c r="C24" s="8"/>
      <c r="D24" s="26"/>
      <c r="E24" s="26"/>
      <c r="F24" s="26"/>
    </row>
    <row r="25" spans="1:6" ht="14.45" customHeight="1">
      <c r="A25" s="8"/>
      <c r="B25" s="9"/>
      <c r="C25" s="8"/>
      <c r="D25" s="26"/>
      <c r="E25" s="26"/>
      <c r="F25" s="26"/>
    </row>
    <row r="26" spans="1:6">
      <c r="A26" s="8"/>
      <c r="B26" s="9"/>
      <c r="C26" s="8"/>
      <c r="D26" s="26"/>
      <c r="E26" s="26"/>
      <c r="F26" s="26"/>
    </row>
    <row r="27" spans="1:6" ht="14.45" customHeight="1">
      <c r="A27" s="8"/>
      <c r="B27" s="9"/>
      <c r="C27" s="8"/>
      <c r="D27" s="26"/>
      <c r="E27" s="26"/>
      <c r="F27" s="26"/>
    </row>
    <row r="28" spans="1:6">
      <c r="A28" s="8"/>
      <c r="B28" s="16"/>
      <c r="C28" s="8"/>
      <c r="D28" s="13"/>
      <c r="E28" s="13"/>
      <c r="F28" s="13"/>
    </row>
    <row r="29" spans="1:6">
      <c r="A29" s="8"/>
      <c r="B29" s="9"/>
      <c r="C29" s="8"/>
      <c r="D29" s="13"/>
      <c r="E29" s="13"/>
      <c r="F29" s="13"/>
    </row>
    <row r="30" spans="1:6">
      <c r="A30" s="8"/>
      <c r="B30" s="16" t="s">
        <v>135</v>
      </c>
      <c r="C30" s="8"/>
      <c r="D30" s="25" t="s">
        <v>147</v>
      </c>
      <c r="E30" s="26"/>
      <c r="F30" s="26"/>
    </row>
    <row r="31" spans="1:6">
      <c r="A31" s="8"/>
      <c r="B31" s="16"/>
      <c r="C31" s="8"/>
      <c r="D31" s="11"/>
      <c r="E31" s="11"/>
      <c r="F31" s="11"/>
    </row>
    <row r="32" spans="1:6">
      <c r="A32" s="8"/>
      <c r="B32" s="16" t="s">
        <v>136</v>
      </c>
      <c r="C32" s="8"/>
      <c r="D32" s="25" t="s">
        <v>145</v>
      </c>
      <c r="E32" s="26"/>
      <c r="F32" s="26"/>
    </row>
    <row r="33" spans="1:6">
      <c r="A33" s="8"/>
      <c r="B33" s="16"/>
      <c r="C33" s="8"/>
      <c r="D33" s="25" t="s">
        <v>146</v>
      </c>
      <c r="E33" s="26"/>
      <c r="F33" s="26"/>
    </row>
    <row r="34" spans="1:6">
      <c r="A34" s="8"/>
      <c r="B34" s="9"/>
      <c r="C34" s="8"/>
      <c r="D34" s="13"/>
      <c r="E34" s="13"/>
      <c r="F34" s="13"/>
    </row>
    <row r="35" spans="1:6">
      <c r="A35" s="8"/>
      <c r="B35" s="16" t="s">
        <v>137</v>
      </c>
      <c r="C35" s="8"/>
      <c r="D35" s="27" t="s">
        <v>142</v>
      </c>
      <c r="E35" s="28"/>
      <c r="F35" s="28"/>
    </row>
    <row r="36" spans="1:6">
      <c r="A36" s="8"/>
      <c r="B36" s="16"/>
      <c r="C36" s="8"/>
      <c r="D36" s="27" t="s">
        <v>143</v>
      </c>
      <c r="E36" s="28"/>
      <c r="F36" s="28"/>
    </row>
    <row r="37" spans="1:6">
      <c r="A37" s="8"/>
      <c r="B37" s="16"/>
      <c r="C37" s="8"/>
      <c r="D37" s="27" t="s">
        <v>144</v>
      </c>
      <c r="E37" s="28"/>
      <c r="F37" s="28"/>
    </row>
    <row r="38" spans="1:6">
      <c r="A38" s="8"/>
      <c r="B38" s="9"/>
      <c r="C38" s="8"/>
      <c r="D38" s="13"/>
      <c r="E38" s="13"/>
      <c r="F38" s="13"/>
    </row>
    <row r="39" spans="1:6">
      <c r="A39" s="8"/>
      <c r="B39" s="9"/>
      <c r="C39" s="8"/>
      <c r="D39" s="13"/>
      <c r="E39" s="13"/>
      <c r="F39" s="13"/>
    </row>
    <row r="40" spans="1:6">
      <c r="A40" s="8"/>
      <c r="B40" s="16" t="s">
        <v>138</v>
      </c>
      <c r="C40" s="8"/>
      <c r="D40" s="25" t="s">
        <v>141</v>
      </c>
      <c r="E40" s="26"/>
      <c r="F40" s="26"/>
    </row>
    <row r="41" spans="1:6">
      <c r="A41" s="8"/>
      <c r="B41" s="16"/>
      <c r="C41" s="8"/>
      <c r="D41" s="13"/>
      <c r="E41" s="13"/>
      <c r="F41" s="13"/>
    </row>
    <row r="45" spans="1:6">
      <c r="B45" s="16" t="s">
        <v>139</v>
      </c>
      <c r="C45" s="8"/>
      <c r="D45" s="25" t="s">
        <v>191</v>
      </c>
      <c r="E45" s="26"/>
      <c r="F45" s="26"/>
    </row>
  </sheetData>
  <mergeCells count="9">
    <mergeCell ref="D45:F45"/>
    <mergeCell ref="D23:F27"/>
    <mergeCell ref="D30:F30"/>
    <mergeCell ref="D35:F35"/>
    <mergeCell ref="D32:F32"/>
    <mergeCell ref="D33:F33"/>
    <mergeCell ref="D36:F36"/>
    <mergeCell ref="D37:F37"/>
    <mergeCell ref="D40:F40"/>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dimension ref="A1:F92"/>
  <sheetViews>
    <sheetView topLeftCell="A13" workbookViewId="0">
      <selection activeCell="A6" sqref="A6:F6"/>
    </sheetView>
  </sheetViews>
  <sheetFormatPr defaultRowHeight="14.25"/>
  <cols>
    <col min="6" max="6" width="40.125" customWidth="1"/>
  </cols>
  <sheetData>
    <row r="1" spans="1:6" ht="14.45" customHeight="1">
      <c r="A1" s="32" t="s">
        <v>150</v>
      </c>
      <c r="B1" s="32"/>
      <c r="C1" s="32"/>
      <c r="D1" s="32"/>
      <c r="E1" s="32"/>
      <c r="F1" s="13"/>
    </row>
    <row r="2" spans="1:6">
      <c r="A2" s="18"/>
      <c r="B2" s="18"/>
      <c r="C2" s="18"/>
      <c r="D2" s="18"/>
      <c r="E2" s="18"/>
      <c r="F2" s="13"/>
    </row>
    <row r="3" spans="1:6">
      <c r="A3" s="18"/>
      <c r="B3" s="18"/>
      <c r="C3" s="18"/>
      <c r="D3" s="18"/>
      <c r="E3" s="18"/>
      <c r="F3" s="13"/>
    </row>
    <row r="4" spans="1:6" ht="14.45" customHeight="1">
      <c r="A4" s="31" t="s">
        <v>151</v>
      </c>
      <c r="B4" s="31"/>
      <c r="C4" s="31"/>
      <c r="D4" s="31"/>
      <c r="E4" s="31"/>
      <c r="F4" s="31"/>
    </row>
    <row r="5" spans="1:6">
      <c r="A5" s="18"/>
      <c r="B5" s="18"/>
      <c r="C5" s="18"/>
      <c r="D5" s="18"/>
      <c r="E5" s="18"/>
      <c r="F5" s="13"/>
    </row>
    <row r="6" spans="1:6" ht="93.95" customHeight="1">
      <c r="A6" s="31" t="s">
        <v>152</v>
      </c>
      <c r="B6" s="31"/>
      <c r="C6" s="31"/>
      <c r="D6" s="31"/>
      <c r="E6" s="31"/>
      <c r="F6" s="31"/>
    </row>
    <row r="7" spans="1:6">
      <c r="A7" s="19"/>
      <c r="B7" s="19"/>
      <c r="C7" s="20"/>
      <c r="D7" s="20"/>
      <c r="E7" s="20"/>
      <c r="F7" s="13"/>
    </row>
    <row r="8" spans="1:6" ht="44.1" customHeight="1">
      <c r="A8" s="31" t="s">
        <v>189</v>
      </c>
      <c r="B8" s="31"/>
      <c r="C8" s="31"/>
      <c r="D8" s="31"/>
      <c r="E8" s="31"/>
      <c r="F8" s="31"/>
    </row>
    <row r="9" spans="1:6">
      <c r="A9" s="19"/>
      <c r="B9" s="19"/>
      <c r="C9" s="20"/>
      <c r="D9" s="20"/>
      <c r="E9" s="20"/>
      <c r="F9" s="13"/>
    </row>
    <row r="10" spans="1:6" ht="81.599999999999994" customHeight="1">
      <c r="A10" s="31" t="s">
        <v>153</v>
      </c>
      <c r="B10" s="31"/>
      <c r="C10" s="31"/>
      <c r="D10" s="31"/>
      <c r="E10" s="31"/>
      <c r="F10" s="31"/>
    </row>
    <row r="11" spans="1:6">
      <c r="A11" s="21"/>
      <c r="B11" s="21"/>
      <c r="C11" s="21"/>
      <c r="D11" s="21"/>
      <c r="E11" s="21"/>
      <c r="F11" s="21"/>
    </row>
    <row r="12" spans="1:6" ht="54.6" customHeight="1">
      <c r="A12" s="31" t="s">
        <v>154</v>
      </c>
      <c r="B12" s="31"/>
      <c r="C12" s="31"/>
      <c r="D12" s="31"/>
      <c r="E12" s="31"/>
      <c r="F12" s="31"/>
    </row>
    <row r="13" spans="1:6">
      <c r="A13" s="21"/>
      <c r="B13" s="21"/>
      <c r="C13" s="21"/>
      <c r="D13" s="21"/>
      <c r="E13" s="21"/>
      <c r="F13" s="21"/>
    </row>
    <row r="14" spans="1:6" ht="54" customHeight="1">
      <c r="A14" s="31" t="s">
        <v>155</v>
      </c>
      <c r="B14" s="31"/>
      <c r="C14" s="31"/>
      <c r="D14" s="31"/>
      <c r="E14" s="31"/>
      <c r="F14" s="31"/>
    </row>
    <row r="15" spans="1:6">
      <c r="A15" s="21"/>
      <c r="B15" s="21"/>
      <c r="C15" s="21"/>
      <c r="D15" s="21"/>
      <c r="E15" s="21"/>
      <c r="F15" s="21"/>
    </row>
    <row r="16" spans="1:6" ht="95.45" customHeight="1">
      <c r="A16" s="31" t="s">
        <v>156</v>
      </c>
      <c r="B16" s="31"/>
      <c r="C16" s="31"/>
      <c r="D16" s="31"/>
      <c r="E16" s="31"/>
      <c r="F16" s="31"/>
    </row>
    <row r="17" spans="1:6">
      <c r="A17" s="19"/>
      <c r="B17" s="19"/>
      <c r="C17" s="20"/>
      <c r="D17" s="20"/>
      <c r="E17" s="20"/>
      <c r="F17" s="13"/>
    </row>
    <row r="18" spans="1:6" ht="14.45" customHeight="1">
      <c r="A18" s="31" t="s">
        <v>157</v>
      </c>
      <c r="B18" s="31"/>
      <c r="C18" s="31"/>
      <c r="D18" s="31"/>
      <c r="E18" s="31"/>
      <c r="F18" s="31"/>
    </row>
    <row r="19" spans="1:6">
      <c r="A19" s="19"/>
      <c r="B19" s="19"/>
      <c r="C19" s="20"/>
      <c r="D19" s="20"/>
      <c r="E19" s="20"/>
      <c r="F19" s="13"/>
    </row>
    <row r="20" spans="1:6" ht="42.95" customHeight="1">
      <c r="A20" s="31" t="s">
        <v>190</v>
      </c>
      <c r="B20" s="31"/>
      <c r="C20" s="31"/>
      <c r="D20" s="31"/>
      <c r="E20" s="31"/>
      <c r="F20" s="31"/>
    </row>
    <row r="21" spans="1:6">
      <c r="A21" s="19"/>
      <c r="B21" s="19"/>
      <c r="C21" s="20"/>
      <c r="D21" s="20"/>
      <c r="E21" s="20"/>
      <c r="F21" s="13"/>
    </row>
    <row r="22" spans="1:6" ht="45.6" customHeight="1">
      <c r="A22" s="31" t="s">
        <v>158</v>
      </c>
      <c r="B22" s="31"/>
      <c r="C22" s="31"/>
      <c r="D22" s="31"/>
      <c r="E22" s="31"/>
      <c r="F22" s="31"/>
    </row>
    <row r="23" spans="1:6">
      <c r="A23" s="19"/>
      <c r="B23" s="19"/>
      <c r="C23" s="20"/>
      <c r="D23" s="20"/>
      <c r="E23" s="20"/>
      <c r="F23" s="13"/>
    </row>
    <row r="24" spans="1:6" ht="44.1" customHeight="1">
      <c r="A24" s="31" t="s">
        <v>159</v>
      </c>
      <c r="B24" s="31"/>
      <c r="C24" s="31"/>
      <c r="D24" s="31"/>
      <c r="E24" s="31"/>
      <c r="F24" s="31"/>
    </row>
    <row r="25" spans="1:6">
      <c r="A25" s="18"/>
      <c r="B25" s="18"/>
      <c r="C25" s="18"/>
      <c r="D25" s="18"/>
      <c r="E25" s="18"/>
      <c r="F25" s="13"/>
    </row>
    <row r="26" spans="1:6" ht="56.1" customHeight="1">
      <c r="A26" s="31" t="s">
        <v>160</v>
      </c>
      <c r="B26" s="31"/>
      <c r="C26" s="31"/>
      <c r="D26" s="31"/>
      <c r="E26" s="31"/>
      <c r="F26" s="31"/>
    </row>
    <row r="27" spans="1:6">
      <c r="A27" s="18"/>
      <c r="B27" s="18"/>
      <c r="C27" s="18"/>
      <c r="D27" s="18"/>
      <c r="E27" s="18"/>
      <c r="F27" s="13"/>
    </row>
    <row r="28" spans="1:6" ht="97.5" customHeight="1">
      <c r="A28" s="31" t="s">
        <v>161</v>
      </c>
      <c r="B28" s="31"/>
      <c r="C28" s="31"/>
      <c r="D28" s="31"/>
      <c r="E28" s="31"/>
      <c r="F28" s="31"/>
    </row>
    <row r="29" spans="1:6">
      <c r="A29" s="18"/>
      <c r="B29" s="18"/>
      <c r="C29" s="18"/>
      <c r="D29" s="18"/>
      <c r="E29" s="18"/>
      <c r="F29" s="13"/>
    </row>
    <row r="30" spans="1:6" ht="69" customHeight="1">
      <c r="A30" s="31" t="s">
        <v>162</v>
      </c>
      <c r="B30" s="31"/>
      <c r="C30" s="31"/>
      <c r="D30" s="31"/>
      <c r="E30" s="31"/>
      <c r="F30" s="31"/>
    </row>
    <row r="31" spans="1:6">
      <c r="A31" s="18"/>
      <c r="B31" s="22"/>
      <c r="C31" s="22"/>
      <c r="D31" s="22"/>
      <c r="E31" s="22"/>
      <c r="F31" s="22"/>
    </row>
    <row r="32" spans="1:6" ht="157.5" customHeight="1">
      <c r="A32" s="31" t="s">
        <v>163</v>
      </c>
      <c r="B32" s="31"/>
      <c r="C32" s="31"/>
      <c r="D32" s="31"/>
      <c r="E32" s="31"/>
      <c r="F32" s="31"/>
    </row>
    <row r="33" spans="1:6">
      <c r="A33" s="18"/>
      <c r="B33" s="22"/>
      <c r="C33" s="22"/>
      <c r="D33" s="22"/>
      <c r="E33" s="22"/>
      <c r="F33" s="22"/>
    </row>
    <row r="34" spans="1:6" ht="134.1" customHeight="1">
      <c r="A34" s="31" t="s">
        <v>164</v>
      </c>
      <c r="B34" s="31"/>
      <c r="C34" s="31"/>
      <c r="D34" s="31"/>
      <c r="E34" s="31"/>
      <c r="F34" s="31"/>
    </row>
    <row r="35" spans="1:6">
      <c r="A35" s="22"/>
      <c r="B35" s="22"/>
      <c r="C35" s="22"/>
      <c r="D35" s="22"/>
      <c r="E35" s="22"/>
      <c r="F35" s="22"/>
    </row>
    <row r="36" spans="1:6" ht="107.45" customHeight="1">
      <c r="A36" s="31" t="s">
        <v>165</v>
      </c>
      <c r="B36" s="31"/>
      <c r="C36" s="31"/>
      <c r="D36" s="31"/>
      <c r="E36" s="31"/>
      <c r="F36" s="31"/>
    </row>
    <row r="37" spans="1:6">
      <c r="A37" s="18"/>
      <c r="B37" s="18"/>
      <c r="C37" s="18"/>
      <c r="D37" s="18"/>
      <c r="E37" s="18"/>
      <c r="F37" s="13"/>
    </row>
    <row r="38" spans="1:6" ht="68.45" customHeight="1">
      <c r="A38" s="31" t="s">
        <v>166</v>
      </c>
      <c r="B38" s="31"/>
      <c r="C38" s="31"/>
      <c r="D38" s="31"/>
      <c r="E38" s="31"/>
      <c r="F38" s="31"/>
    </row>
    <row r="39" spans="1:6">
      <c r="A39" s="18"/>
      <c r="B39" s="22"/>
      <c r="C39" s="22"/>
      <c r="D39" s="22"/>
      <c r="E39" s="22"/>
      <c r="F39" s="22"/>
    </row>
    <row r="40" spans="1:6" ht="69.599999999999994" customHeight="1">
      <c r="A40" s="31" t="s">
        <v>167</v>
      </c>
      <c r="B40" s="31"/>
      <c r="C40" s="31"/>
      <c r="D40" s="31"/>
      <c r="E40" s="31"/>
      <c r="F40" s="31"/>
    </row>
    <row r="41" spans="1:6">
      <c r="A41" s="18"/>
      <c r="B41" s="22"/>
      <c r="C41" s="22"/>
      <c r="D41" s="22"/>
      <c r="E41" s="22"/>
      <c r="F41" s="22"/>
    </row>
    <row r="42" spans="1:6" ht="96.95" customHeight="1">
      <c r="A42" s="31" t="s">
        <v>168</v>
      </c>
      <c r="B42" s="31"/>
      <c r="C42" s="31"/>
      <c r="D42" s="31"/>
      <c r="E42" s="31"/>
      <c r="F42" s="31"/>
    </row>
    <row r="43" spans="1:6">
      <c r="A43" s="22"/>
      <c r="B43" s="22"/>
      <c r="C43" s="22"/>
      <c r="D43" s="22"/>
      <c r="E43" s="22"/>
      <c r="F43" s="22"/>
    </row>
    <row r="44" spans="1:6" ht="69.95" customHeight="1">
      <c r="A44" s="31" t="s">
        <v>169</v>
      </c>
      <c r="B44" s="31"/>
      <c r="C44" s="31"/>
      <c r="D44" s="31"/>
      <c r="E44" s="31"/>
      <c r="F44" s="31"/>
    </row>
    <row r="45" spans="1:6" ht="69.95" customHeight="1">
      <c r="A45" s="22"/>
      <c r="B45" s="22"/>
      <c r="C45" s="22"/>
      <c r="D45" s="22"/>
      <c r="E45" s="22"/>
      <c r="F45" s="22"/>
    </row>
    <row r="46" spans="1:6" ht="69.95" customHeight="1">
      <c r="A46" s="22"/>
      <c r="B46" s="22"/>
      <c r="C46" s="22"/>
      <c r="D46" s="22"/>
      <c r="E46" s="22"/>
      <c r="F46" s="22"/>
    </row>
    <row r="47" spans="1:6" ht="69.95" customHeight="1">
      <c r="A47" s="22"/>
      <c r="B47" s="22"/>
      <c r="C47" s="22"/>
      <c r="D47" s="22"/>
      <c r="E47" s="22"/>
      <c r="F47" s="22"/>
    </row>
    <row r="48" spans="1:6" ht="14.45" customHeight="1">
      <c r="A48" s="30" t="s">
        <v>170</v>
      </c>
      <c r="B48" s="30"/>
      <c r="C48" s="30"/>
      <c r="D48" s="30"/>
      <c r="E48" s="30"/>
      <c r="F48" s="13"/>
    </row>
    <row r="49" spans="1:6">
      <c r="A49" s="18"/>
      <c r="B49" s="18"/>
      <c r="C49" s="18"/>
      <c r="D49" s="18"/>
      <c r="E49" s="18"/>
      <c r="F49" s="13"/>
    </row>
    <row r="50" spans="1:6" ht="14.45" customHeight="1">
      <c r="A50" s="30" t="s">
        <v>171</v>
      </c>
      <c r="B50" s="30"/>
      <c r="C50" s="30"/>
      <c r="D50" s="30"/>
      <c r="E50" s="30"/>
      <c r="F50" s="23"/>
    </row>
    <row r="51" spans="1:6" ht="14.45" customHeight="1">
      <c r="A51" s="31" t="s">
        <v>172</v>
      </c>
      <c r="B51" s="31"/>
      <c r="C51" s="31"/>
      <c r="D51" s="31"/>
      <c r="E51" s="31"/>
      <c r="F51" s="31"/>
    </row>
    <row r="52" spans="1:6" ht="159.6" customHeight="1">
      <c r="A52" s="31" t="s">
        <v>173</v>
      </c>
      <c r="B52" s="31"/>
      <c r="C52" s="31"/>
      <c r="D52" s="31"/>
      <c r="E52" s="31"/>
      <c r="F52" s="31"/>
    </row>
    <row r="53" spans="1:6" ht="10.5" customHeight="1">
      <c r="A53" s="18"/>
      <c r="B53" s="18"/>
      <c r="C53" s="18"/>
      <c r="D53" s="18"/>
      <c r="E53" s="18"/>
      <c r="F53" s="13"/>
    </row>
    <row r="54" spans="1:6" ht="234.6" customHeight="1">
      <c r="A54" s="31" t="s">
        <v>174</v>
      </c>
      <c r="B54" s="31"/>
      <c r="C54" s="31"/>
      <c r="D54" s="31"/>
      <c r="E54" s="31"/>
      <c r="F54" s="31"/>
    </row>
    <row r="55" spans="1:6">
      <c r="A55" s="18"/>
      <c r="B55" s="18"/>
      <c r="C55" s="18"/>
      <c r="D55" s="18"/>
      <c r="E55" s="18"/>
      <c r="F55" s="13"/>
    </row>
    <row r="56" spans="1:6" ht="15.6" customHeight="1">
      <c r="A56" s="30" t="s">
        <v>175</v>
      </c>
      <c r="B56" s="30"/>
      <c r="C56" s="30"/>
      <c r="D56" s="30"/>
      <c r="E56" s="30"/>
      <c r="F56" s="23"/>
    </row>
    <row r="57" spans="1:6" ht="90.6" customHeight="1">
      <c r="A57" s="31" t="s">
        <v>176</v>
      </c>
      <c r="B57" s="31"/>
      <c r="C57" s="31"/>
      <c r="D57" s="31"/>
      <c r="E57" s="31"/>
      <c r="F57" s="31"/>
    </row>
    <row r="58" spans="1:6">
      <c r="A58" s="18"/>
      <c r="B58" s="18"/>
      <c r="C58" s="18"/>
      <c r="D58" s="18"/>
      <c r="E58" s="18"/>
      <c r="F58" s="13"/>
    </row>
    <row r="59" spans="1:6" ht="66.95" customHeight="1">
      <c r="A59" s="31" t="s">
        <v>177</v>
      </c>
      <c r="B59" s="31"/>
      <c r="C59" s="31"/>
      <c r="D59" s="31"/>
      <c r="E59" s="31"/>
      <c r="F59" s="31"/>
    </row>
    <row r="60" spans="1:6">
      <c r="A60" s="18"/>
      <c r="B60" s="18"/>
      <c r="C60" s="18"/>
      <c r="D60" s="18"/>
      <c r="E60" s="18"/>
      <c r="F60" s="13"/>
    </row>
    <row r="61" spans="1:6" ht="104.45" customHeight="1">
      <c r="A61" s="31" t="s">
        <v>178</v>
      </c>
      <c r="B61" s="31"/>
      <c r="C61" s="31"/>
      <c r="D61" s="31"/>
      <c r="E61" s="31"/>
      <c r="F61" s="31"/>
    </row>
    <row r="62" spans="1:6">
      <c r="A62" s="18"/>
      <c r="B62" s="18"/>
      <c r="C62" s="18"/>
      <c r="D62" s="18"/>
      <c r="E62" s="18"/>
      <c r="F62" s="13"/>
    </row>
    <row r="63" spans="1:6" ht="143.44999999999999" customHeight="1">
      <c r="A63" s="31" t="s">
        <v>179</v>
      </c>
      <c r="B63" s="31"/>
      <c r="C63" s="31"/>
      <c r="D63" s="31"/>
      <c r="E63" s="31"/>
      <c r="F63" s="31"/>
    </row>
    <row r="64" spans="1:6" ht="155.1" customHeight="1">
      <c r="A64" s="31" t="s">
        <v>180</v>
      </c>
      <c r="B64" s="31"/>
      <c r="C64" s="31"/>
      <c r="D64" s="31"/>
      <c r="E64" s="31"/>
      <c r="F64" s="31"/>
    </row>
    <row r="65" spans="1:6">
      <c r="A65" s="18"/>
      <c r="B65" s="18"/>
      <c r="C65" s="18"/>
      <c r="D65" s="18"/>
      <c r="E65" s="18"/>
      <c r="F65" s="13"/>
    </row>
    <row r="66" spans="1:6" ht="14.45" customHeight="1">
      <c r="A66" s="30" t="s">
        <v>181</v>
      </c>
      <c r="B66" s="30"/>
      <c r="C66" s="30"/>
      <c r="D66" s="30"/>
      <c r="E66" s="30"/>
      <c r="F66" s="23"/>
    </row>
    <row r="67" spans="1:6" ht="218.1" customHeight="1">
      <c r="A67" s="31" t="s">
        <v>182</v>
      </c>
      <c r="B67" s="31"/>
      <c r="C67" s="31"/>
      <c r="D67" s="31"/>
      <c r="E67" s="31"/>
      <c r="F67" s="31"/>
    </row>
    <row r="68" spans="1:6" ht="15.6" customHeight="1">
      <c r="A68" s="24"/>
      <c r="B68" s="24"/>
      <c r="C68" s="24"/>
      <c r="D68" s="24"/>
      <c r="E68" s="24"/>
      <c r="F68" s="24"/>
    </row>
    <row r="69" spans="1:6">
      <c r="A69" s="18"/>
      <c r="B69" s="18"/>
      <c r="C69" s="18"/>
      <c r="D69" s="18"/>
      <c r="E69" s="18"/>
      <c r="F69" s="13"/>
    </row>
    <row r="70" spans="1:6" ht="14.45" customHeight="1">
      <c r="A70" s="30" t="s">
        <v>183</v>
      </c>
      <c r="B70" s="30"/>
      <c r="C70" s="30"/>
      <c r="D70" s="30"/>
      <c r="E70" s="30"/>
      <c r="F70" s="23"/>
    </row>
    <row r="71" spans="1:6" ht="68.45" customHeight="1">
      <c r="A71" s="31" t="s">
        <v>184</v>
      </c>
      <c r="B71" s="31"/>
      <c r="C71" s="31"/>
      <c r="D71" s="31"/>
      <c r="E71" s="31"/>
      <c r="F71" s="31"/>
    </row>
    <row r="72" spans="1:6" ht="171.6" customHeight="1">
      <c r="A72" s="31" t="s">
        <v>185</v>
      </c>
      <c r="B72" s="31"/>
      <c r="C72" s="31"/>
      <c r="D72" s="31"/>
      <c r="E72" s="31"/>
      <c r="F72" s="31"/>
    </row>
    <row r="73" spans="1:6" ht="12" customHeight="1">
      <c r="A73" s="18"/>
      <c r="B73" s="18"/>
      <c r="C73" s="18"/>
      <c r="D73" s="18"/>
      <c r="E73" s="18"/>
      <c r="F73" s="13"/>
    </row>
    <row r="74" spans="1:6" ht="168.95" customHeight="1">
      <c r="A74" s="31" t="s">
        <v>186</v>
      </c>
      <c r="B74" s="31"/>
      <c r="C74" s="31"/>
      <c r="D74" s="31"/>
      <c r="E74" s="31"/>
      <c r="F74" s="31"/>
    </row>
    <row r="75" spans="1:6">
      <c r="A75" s="18"/>
      <c r="B75" s="18"/>
      <c r="C75" s="18"/>
      <c r="D75" s="18"/>
      <c r="E75" s="18"/>
      <c r="F75" s="13"/>
    </row>
    <row r="76" spans="1:6" ht="81.95" customHeight="1">
      <c r="A76" s="31" t="s">
        <v>187</v>
      </c>
      <c r="B76" s="29"/>
      <c r="C76" s="29"/>
      <c r="D76" s="29"/>
      <c r="E76" s="29"/>
      <c r="F76" s="29"/>
    </row>
    <row r="77" spans="1:6" ht="14.45" customHeight="1">
      <c r="A77" s="18"/>
      <c r="B77" s="18"/>
      <c r="C77" s="18"/>
      <c r="D77" s="18"/>
      <c r="E77" s="18"/>
      <c r="F77" s="13"/>
    </row>
    <row r="78" spans="1:6" ht="237.6" customHeight="1">
      <c r="A78" s="31" t="s">
        <v>188</v>
      </c>
      <c r="B78" s="29"/>
      <c r="C78" s="29"/>
      <c r="D78" s="29"/>
      <c r="E78" s="29"/>
      <c r="F78" s="29"/>
    </row>
    <row r="79" spans="1:6">
      <c r="A79" s="22"/>
      <c r="B79" s="22"/>
      <c r="C79" s="22"/>
      <c r="D79" s="22"/>
      <c r="E79" s="22"/>
      <c r="F79" s="22"/>
    </row>
    <row r="80" spans="1:6">
      <c r="A80" s="29"/>
      <c r="B80" s="29"/>
      <c r="C80" s="29"/>
      <c r="D80" s="29"/>
      <c r="E80" s="29"/>
      <c r="F80" s="29"/>
    </row>
    <row r="81" spans="1:6">
      <c r="A81" s="18"/>
      <c r="B81" s="18"/>
      <c r="C81" s="18"/>
      <c r="D81" s="18"/>
      <c r="E81" s="18"/>
      <c r="F81" s="13"/>
    </row>
    <row r="82" spans="1:6">
      <c r="A82" s="29"/>
      <c r="B82" s="29"/>
      <c r="C82" s="29"/>
      <c r="D82" s="29"/>
      <c r="E82" s="29"/>
      <c r="F82" s="29"/>
    </row>
    <row r="83" spans="1:6">
      <c r="A83" s="29"/>
      <c r="B83" s="29"/>
      <c r="C83" s="29"/>
      <c r="D83" s="29"/>
      <c r="E83" s="29"/>
      <c r="F83" s="29"/>
    </row>
    <row r="84" spans="1:6">
      <c r="A84" s="18"/>
      <c r="B84" s="18"/>
      <c r="C84" s="18"/>
      <c r="D84" s="18"/>
      <c r="E84" s="18"/>
      <c r="F84" s="13"/>
    </row>
    <row r="85" spans="1:6">
      <c r="A85" s="29"/>
      <c r="B85" s="29"/>
      <c r="C85" s="29"/>
      <c r="D85" s="29"/>
      <c r="E85" s="29"/>
      <c r="F85" s="29"/>
    </row>
    <row r="86" spans="1:6">
      <c r="A86" s="29"/>
      <c r="B86" s="29"/>
      <c r="C86" s="29"/>
      <c r="D86" s="29"/>
      <c r="E86" s="29"/>
      <c r="F86" s="29"/>
    </row>
    <row r="87" spans="1:6">
      <c r="A87" s="18"/>
      <c r="B87" s="18"/>
      <c r="C87" s="18"/>
      <c r="D87" s="18"/>
      <c r="E87" s="18"/>
      <c r="F87" s="13"/>
    </row>
    <row r="88" spans="1:6">
      <c r="A88" s="18"/>
      <c r="B88" s="18"/>
      <c r="C88" s="18"/>
      <c r="D88" s="18"/>
      <c r="E88" s="18"/>
      <c r="F88" s="13"/>
    </row>
    <row r="89" spans="1:6">
      <c r="A89" s="29"/>
      <c r="B89" s="29"/>
      <c r="C89" s="29"/>
      <c r="D89" s="29"/>
      <c r="E89" s="29"/>
      <c r="F89" s="29"/>
    </row>
    <row r="90" spans="1:6">
      <c r="A90" s="29"/>
      <c r="B90" s="29"/>
      <c r="C90" s="29"/>
      <c r="D90" s="29"/>
      <c r="E90" s="29"/>
      <c r="F90" s="29"/>
    </row>
    <row r="91" spans="1:6">
      <c r="A91" s="18"/>
      <c r="B91" s="18"/>
      <c r="C91" s="18"/>
      <c r="D91" s="18"/>
      <c r="E91" s="18"/>
      <c r="F91" s="13"/>
    </row>
    <row r="92" spans="1:6">
      <c r="A92" s="18"/>
      <c r="B92" s="18"/>
      <c r="C92" s="18"/>
      <c r="D92" s="18"/>
      <c r="E92" s="18"/>
      <c r="F92" s="13"/>
    </row>
  </sheetData>
  <mergeCells count="48">
    <mergeCell ref="A1:E1"/>
    <mergeCell ref="A4:F4"/>
    <mergeCell ref="A6:F6"/>
    <mergeCell ref="A8:F8"/>
    <mergeCell ref="A10:F10"/>
    <mergeCell ref="A34:F34"/>
    <mergeCell ref="A12:F12"/>
    <mergeCell ref="A14:F14"/>
    <mergeCell ref="A16:F16"/>
    <mergeCell ref="A18:F18"/>
    <mergeCell ref="A20:F20"/>
    <mergeCell ref="A22:F22"/>
    <mergeCell ref="A24:F24"/>
    <mergeCell ref="A26:F26"/>
    <mergeCell ref="A28:F28"/>
    <mergeCell ref="A30:F30"/>
    <mergeCell ref="A32:F32"/>
    <mergeCell ref="A51:F51"/>
    <mergeCell ref="A52:F52"/>
    <mergeCell ref="A54:F54"/>
    <mergeCell ref="A57:F57"/>
    <mergeCell ref="A36:F36"/>
    <mergeCell ref="A38:F38"/>
    <mergeCell ref="A40:F40"/>
    <mergeCell ref="A42:F42"/>
    <mergeCell ref="A44:F44"/>
    <mergeCell ref="A48:E48"/>
    <mergeCell ref="A59:F59"/>
    <mergeCell ref="A61:F61"/>
    <mergeCell ref="A63:F63"/>
    <mergeCell ref="A64:F64"/>
    <mergeCell ref="A67:F67"/>
    <mergeCell ref="A90:F90"/>
    <mergeCell ref="A50:E50"/>
    <mergeCell ref="A56:E56"/>
    <mergeCell ref="A66:E66"/>
    <mergeCell ref="A70:E70"/>
    <mergeCell ref="A80:F80"/>
    <mergeCell ref="A82:F82"/>
    <mergeCell ref="A83:F83"/>
    <mergeCell ref="A85:F85"/>
    <mergeCell ref="A86:F86"/>
    <mergeCell ref="A89:F89"/>
    <mergeCell ref="A71:F71"/>
    <mergeCell ref="A72:F72"/>
    <mergeCell ref="A74:F74"/>
    <mergeCell ref="A76:F76"/>
    <mergeCell ref="A78:F78"/>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dimension ref="A1:F162"/>
  <sheetViews>
    <sheetView topLeftCell="A13" zoomScaleNormal="100" workbookViewId="0">
      <selection activeCell="J9" sqref="J9"/>
    </sheetView>
  </sheetViews>
  <sheetFormatPr defaultRowHeight="14.25"/>
  <cols>
    <col min="1" max="1" width="6.5" customWidth="1"/>
    <col min="2" max="2" width="37.5" customWidth="1"/>
    <col min="3" max="3" width="9" customWidth="1"/>
    <col min="5" max="5" width="10" customWidth="1"/>
    <col min="6" max="6" width="10.5" customWidth="1"/>
  </cols>
  <sheetData>
    <row r="1" spans="1:6" ht="15">
      <c r="A1" s="4" t="s">
        <v>0</v>
      </c>
      <c r="B1" s="4" t="s">
        <v>1</v>
      </c>
      <c r="C1" s="3" t="s">
        <v>5</v>
      </c>
      <c r="D1" s="3" t="s">
        <v>4</v>
      </c>
      <c r="E1" s="3" t="s">
        <v>2</v>
      </c>
      <c r="F1" s="3" t="s">
        <v>3</v>
      </c>
    </row>
    <row r="3" spans="1:6">
      <c r="A3" t="s">
        <v>6</v>
      </c>
      <c r="B3" t="s">
        <v>7</v>
      </c>
    </row>
    <row r="4" spans="1:6">
      <c r="B4" t="s">
        <v>8</v>
      </c>
    </row>
    <row r="5" spans="1:6">
      <c r="B5" t="s">
        <v>9</v>
      </c>
      <c r="C5" s="1" t="s">
        <v>10</v>
      </c>
      <c r="D5" s="1">
        <v>1</v>
      </c>
      <c r="E5" s="1"/>
      <c r="F5" s="1">
        <f>D5*E5</f>
        <v>0</v>
      </c>
    </row>
    <row r="7" spans="1:6">
      <c r="A7" t="s">
        <v>11</v>
      </c>
      <c r="B7" t="s">
        <v>12</v>
      </c>
    </row>
    <row r="8" spans="1:6">
      <c r="B8" t="s">
        <v>125</v>
      </c>
    </row>
    <row r="9" spans="1:6">
      <c r="B9" t="s">
        <v>13</v>
      </c>
    </row>
    <row r="10" spans="1:6">
      <c r="B10" t="s">
        <v>14</v>
      </c>
    </row>
    <row r="11" spans="1:6">
      <c r="B11" t="s">
        <v>15</v>
      </c>
      <c r="C11" s="1" t="s">
        <v>16</v>
      </c>
      <c r="D11" s="1">
        <v>80</v>
      </c>
      <c r="F11" s="1">
        <f>D11*E11</f>
        <v>0</v>
      </c>
    </row>
    <row r="13" spans="1:6">
      <c r="A13" s="5"/>
      <c r="B13" s="6" t="s">
        <v>100</v>
      </c>
      <c r="C13" s="6"/>
      <c r="D13" s="6"/>
      <c r="E13" s="6"/>
      <c r="F13" s="7">
        <f>F11+F5</f>
        <v>0</v>
      </c>
    </row>
    <row r="15" spans="1:6" ht="15">
      <c r="A15" s="4" t="s">
        <v>17</v>
      </c>
      <c r="B15" s="4" t="s">
        <v>18</v>
      </c>
      <c r="C15" s="3" t="s">
        <v>5</v>
      </c>
      <c r="D15" s="3" t="s">
        <v>4</v>
      </c>
      <c r="E15" s="3" t="s">
        <v>2</v>
      </c>
      <c r="F15" s="3" t="s">
        <v>3</v>
      </c>
    </row>
    <row r="17" spans="1:6">
      <c r="A17" t="s">
        <v>19</v>
      </c>
      <c r="B17" t="s">
        <v>20</v>
      </c>
    </row>
    <row r="18" spans="1:6">
      <c r="B18" t="s">
        <v>21</v>
      </c>
    </row>
    <row r="19" spans="1:6">
      <c r="B19" t="s">
        <v>22</v>
      </c>
      <c r="C19" s="1" t="s">
        <v>16</v>
      </c>
      <c r="D19" s="1">
        <v>60</v>
      </c>
      <c r="F19" s="1">
        <f>D19*E19</f>
        <v>0</v>
      </c>
    </row>
    <row r="21" spans="1:6">
      <c r="A21" t="s">
        <v>23</v>
      </c>
      <c r="B21" t="s">
        <v>24</v>
      </c>
    </row>
    <row r="22" spans="1:6">
      <c r="B22" t="s">
        <v>25</v>
      </c>
    </row>
    <row r="23" spans="1:6">
      <c r="B23" t="s">
        <v>126</v>
      </c>
      <c r="C23" s="1" t="s">
        <v>26</v>
      </c>
      <c r="D23" s="1">
        <v>1</v>
      </c>
      <c r="F23" s="1">
        <f>D23*E23</f>
        <v>0</v>
      </c>
    </row>
    <row r="25" spans="1:6">
      <c r="A25" t="s">
        <v>27</v>
      </c>
      <c r="B25" t="s">
        <v>28</v>
      </c>
    </row>
    <row r="26" spans="1:6">
      <c r="B26" t="s">
        <v>130</v>
      </c>
    </row>
    <row r="27" spans="1:6">
      <c r="B27" t="s">
        <v>131</v>
      </c>
    </row>
    <row r="28" spans="1:6">
      <c r="B28" t="s">
        <v>127</v>
      </c>
    </row>
    <row r="29" spans="1:6">
      <c r="B29" t="s">
        <v>30</v>
      </c>
    </row>
    <row r="30" spans="1:6">
      <c r="B30" t="s">
        <v>31</v>
      </c>
    </row>
    <row r="31" spans="1:6">
      <c r="B31" t="s">
        <v>29</v>
      </c>
      <c r="C31" s="1" t="s">
        <v>32</v>
      </c>
      <c r="D31" s="1">
        <v>17</v>
      </c>
      <c r="F31" s="1">
        <f>D31*E31</f>
        <v>0</v>
      </c>
    </row>
    <row r="33" spans="1:6">
      <c r="A33" t="s">
        <v>33</v>
      </c>
      <c r="B33" t="s">
        <v>34</v>
      </c>
    </row>
    <row r="34" spans="1:6">
      <c r="B34" t="s">
        <v>35</v>
      </c>
    </row>
    <row r="35" spans="1:6">
      <c r="B35" t="s">
        <v>30</v>
      </c>
    </row>
    <row r="36" spans="1:6">
      <c r="B36" t="s">
        <v>31</v>
      </c>
    </row>
    <row r="37" spans="1:6">
      <c r="B37" t="s">
        <v>29</v>
      </c>
      <c r="C37" s="1" t="s">
        <v>32</v>
      </c>
      <c r="D37" s="1">
        <v>12</v>
      </c>
      <c r="F37" s="1">
        <f>D37*E37</f>
        <v>0</v>
      </c>
    </row>
    <row r="39" spans="1:6">
      <c r="A39" t="s">
        <v>36</v>
      </c>
      <c r="B39" t="s">
        <v>37</v>
      </c>
    </row>
    <row r="40" spans="1:6">
      <c r="B40" t="s">
        <v>38</v>
      </c>
    </row>
    <row r="41" spans="1:6">
      <c r="B41" t="s">
        <v>39</v>
      </c>
    </row>
    <row r="42" spans="1:6">
      <c r="B42" t="s">
        <v>40</v>
      </c>
    </row>
    <row r="43" spans="1:6">
      <c r="B43" t="s">
        <v>128</v>
      </c>
    </row>
    <row r="44" spans="1:6">
      <c r="B44" t="s">
        <v>30</v>
      </c>
    </row>
    <row r="45" spans="1:6">
      <c r="B45" t="s">
        <v>31</v>
      </c>
    </row>
    <row r="46" spans="1:6">
      <c r="B46" t="s">
        <v>29</v>
      </c>
      <c r="C46" s="1" t="s">
        <v>32</v>
      </c>
      <c r="D46" s="1">
        <v>4</v>
      </c>
      <c r="F46" s="1">
        <f>D46*E46</f>
        <v>0</v>
      </c>
    </row>
    <row r="48" spans="1:6">
      <c r="A48" s="5"/>
      <c r="B48" s="6" t="s">
        <v>101</v>
      </c>
      <c r="C48" s="6"/>
      <c r="D48" s="6"/>
      <c r="E48" s="6"/>
      <c r="F48" s="7">
        <f>F23+F19+F31+F37+F46</f>
        <v>0</v>
      </c>
    </row>
    <row r="49" spans="1:6" ht="15">
      <c r="A49" s="4" t="s">
        <v>41</v>
      </c>
      <c r="B49" s="4" t="s">
        <v>42</v>
      </c>
      <c r="C49" s="3" t="s">
        <v>5</v>
      </c>
      <c r="D49" s="3" t="s">
        <v>4</v>
      </c>
      <c r="E49" s="3" t="s">
        <v>2</v>
      </c>
      <c r="F49" s="3" t="s">
        <v>3</v>
      </c>
    </row>
    <row r="51" spans="1:6">
      <c r="A51" t="s">
        <v>43</v>
      </c>
      <c r="B51" t="s">
        <v>44</v>
      </c>
    </row>
    <row r="52" spans="1:6">
      <c r="B52" t="s">
        <v>45</v>
      </c>
    </row>
    <row r="53" spans="1:6">
      <c r="B53" t="s">
        <v>46</v>
      </c>
    </row>
    <row r="54" spans="1:6">
      <c r="B54" t="s">
        <v>47</v>
      </c>
    </row>
    <row r="55" spans="1:6">
      <c r="B55" t="s">
        <v>129</v>
      </c>
    </row>
    <row r="56" spans="1:6">
      <c r="B56" t="s">
        <v>48</v>
      </c>
      <c r="C56" s="1" t="s">
        <v>16</v>
      </c>
      <c r="D56" s="1">
        <v>40</v>
      </c>
      <c r="F56" s="1">
        <f>D56*E56</f>
        <v>0</v>
      </c>
    </row>
    <row r="58" spans="1:6">
      <c r="A58" t="s">
        <v>49</v>
      </c>
      <c r="B58" t="s">
        <v>50</v>
      </c>
    </row>
    <row r="59" spans="1:6">
      <c r="B59" t="s">
        <v>51</v>
      </c>
    </row>
    <row r="60" spans="1:6">
      <c r="B60" t="s">
        <v>52</v>
      </c>
    </row>
    <row r="61" spans="1:6">
      <c r="B61" t="s">
        <v>53</v>
      </c>
    </row>
    <row r="62" spans="1:6">
      <c r="B62" t="s">
        <v>55</v>
      </c>
    </row>
    <row r="63" spans="1:6">
      <c r="B63" t="s">
        <v>54</v>
      </c>
      <c r="C63" s="1" t="s">
        <v>32</v>
      </c>
      <c r="D63" s="1">
        <v>20</v>
      </c>
      <c r="F63" s="1">
        <f>D63*E63</f>
        <v>0</v>
      </c>
    </row>
    <row r="65" spans="1:6">
      <c r="A65" s="2" t="s">
        <v>56</v>
      </c>
      <c r="B65" t="s">
        <v>57</v>
      </c>
    </row>
    <row r="66" spans="1:6">
      <c r="B66" t="s">
        <v>58</v>
      </c>
    </row>
    <row r="67" spans="1:6">
      <c r="B67" t="s">
        <v>59</v>
      </c>
    </row>
    <row r="68" spans="1:6">
      <c r="B68" t="s">
        <v>60</v>
      </c>
      <c r="C68" s="1" t="s">
        <v>32</v>
      </c>
      <c r="D68" s="1">
        <v>5</v>
      </c>
      <c r="F68" s="1">
        <f>D68*E68</f>
        <v>0</v>
      </c>
    </row>
    <row r="69" spans="1:6">
      <c r="C69" s="1"/>
      <c r="D69" s="1"/>
      <c r="F69" s="1"/>
    </row>
    <row r="70" spans="1:6">
      <c r="A70" s="5"/>
      <c r="B70" s="6" t="s">
        <v>102</v>
      </c>
      <c r="C70" s="6"/>
      <c r="D70" s="6"/>
      <c r="E70" s="6"/>
      <c r="F70" s="7">
        <f>F56+F63+F68</f>
        <v>0</v>
      </c>
    </row>
    <row r="72" spans="1:6" ht="15">
      <c r="A72" s="4" t="s">
        <v>61</v>
      </c>
      <c r="B72" s="4" t="s">
        <v>62</v>
      </c>
      <c r="C72" s="3" t="s">
        <v>5</v>
      </c>
      <c r="D72" s="3" t="s">
        <v>4</v>
      </c>
      <c r="E72" s="3" t="s">
        <v>2</v>
      </c>
      <c r="F72" s="3" t="s">
        <v>3</v>
      </c>
    </row>
    <row r="74" spans="1:6">
      <c r="A74" t="s">
        <v>63</v>
      </c>
      <c r="B74" t="s">
        <v>64</v>
      </c>
    </row>
    <row r="75" spans="1:6">
      <c r="B75" t="s">
        <v>65</v>
      </c>
    </row>
    <row r="76" spans="1:6">
      <c r="B76" t="s">
        <v>72</v>
      </c>
    </row>
    <row r="77" spans="1:6">
      <c r="B77" t="s">
        <v>66</v>
      </c>
    </row>
    <row r="78" spans="1:6">
      <c r="B78" t="s">
        <v>67</v>
      </c>
      <c r="C78" s="1" t="s">
        <v>32</v>
      </c>
      <c r="D78" s="1">
        <v>22</v>
      </c>
      <c r="F78" s="1">
        <f>D78*E78</f>
        <v>0</v>
      </c>
    </row>
    <row r="79" spans="1:6">
      <c r="B79" t="s">
        <v>68</v>
      </c>
      <c r="C79" s="1" t="s">
        <v>69</v>
      </c>
      <c r="D79" s="1">
        <v>45</v>
      </c>
      <c r="F79" s="1">
        <f>D79*E79</f>
        <v>0</v>
      </c>
    </row>
    <row r="81" spans="1:6">
      <c r="A81" t="s">
        <v>70</v>
      </c>
      <c r="B81" t="s">
        <v>71</v>
      </c>
    </row>
    <row r="82" spans="1:6">
      <c r="B82" t="s">
        <v>123</v>
      </c>
    </row>
    <row r="83" spans="1:6">
      <c r="B83" t="s">
        <v>124</v>
      </c>
    </row>
    <row r="84" spans="1:6">
      <c r="B84" t="s">
        <v>66</v>
      </c>
    </row>
    <row r="85" spans="1:6">
      <c r="B85" t="s">
        <v>67</v>
      </c>
      <c r="C85" s="1" t="s">
        <v>32</v>
      </c>
      <c r="D85" s="1">
        <v>17</v>
      </c>
      <c r="F85" s="1">
        <f>D85*E85</f>
        <v>0</v>
      </c>
    </row>
    <row r="86" spans="1:6">
      <c r="B86" t="s">
        <v>68</v>
      </c>
      <c r="C86" s="1" t="s">
        <v>69</v>
      </c>
      <c r="D86" s="1">
        <v>85</v>
      </c>
      <c r="F86" s="1">
        <f>D86*E86</f>
        <v>0</v>
      </c>
    </row>
    <row r="87" spans="1:6">
      <c r="C87" s="1"/>
      <c r="D87" s="1"/>
      <c r="F87" s="1"/>
    </row>
    <row r="88" spans="1:6" ht="15" customHeight="1">
      <c r="A88" t="s">
        <v>73</v>
      </c>
      <c r="B88" t="s">
        <v>74</v>
      </c>
    </row>
    <row r="89" spans="1:6">
      <c r="B89" t="s">
        <v>132</v>
      </c>
    </row>
    <row r="90" spans="1:6">
      <c r="B90" t="s">
        <v>75</v>
      </c>
    </row>
    <row r="91" spans="1:6">
      <c r="B91" t="s">
        <v>76</v>
      </c>
    </row>
    <row r="92" spans="1:6">
      <c r="B92" t="s">
        <v>133</v>
      </c>
    </row>
    <row r="93" spans="1:6">
      <c r="B93" t="s">
        <v>77</v>
      </c>
    </row>
    <row r="94" spans="1:6">
      <c r="B94" t="s">
        <v>78</v>
      </c>
    </row>
    <row r="95" spans="1:6">
      <c r="B95" t="s">
        <v>79</v>
      </c>
      <c r="C95" s="1" t="s">
        <v>26</v>
      </c>
      <c r="D95" s="1">
        <v>100</v>
      </c>
      <c r="F95" s="1">
        <f>D95*E95</f>
        <v>0</v>
      </c>
    </row>
    <row r="97" spans="1:6" ht="15">
      <c r="C97" s="3" t="s">
        <v>5</v>
      </c>
      <c r="D97" s="3" t="s">
        <v>4</v>
      </c>
      <c r="E97" s="3" t="s">
        <v>2</v>
      </c>
      <c r="F97" s="3" t="s">
        <v>3</v>
      </c>
    </row>
    <row r="99" spans="1:6">
      <c r="A99" t="s">
        <v>80</v>
      </c>
      <c r="B99" t="s">
        <v>71</v>
      </c>
    </row>
    <row r="100" spans="1:6">
      <c r="B100" t="s">
        <v>123</v>
      </c>
    </row>
    <row r="101" spans="1:6">
      <c r="B101" t="s">
        <v>124</v>
      </c>
    </row>
    <row r="102" spans="1:6">
      <c r="B102" t="s">
        <v>81</v>
      </c>
    </row>
    <row r="103" spans="1:6">
      <c r="B103" t="s">
        <v>82</v>
      </c>
    </row>
    <row r="104" spans="1:6">
      <c r="B104" t="s">
        <v>67</v>
      </c>
      <c r="C104" s="1" t="s">
        <v>32</v>
      </c>
      <c r="D104" s="1">
        <v>11</v>
      </c>
      <c r="F104" s="1">
        <f>D104*E104</f>
        <v>0</v>
      </c>
    </row>
    <row r="105" spans="1:6">
      <c r="B105" t="s">
        <v>68</v>
      </c>
      <c r="C105" s="1" t="s">
        <v>69</v>
      </c>
      <c r="D105" s="1">
        <v>140</v>
      </c>
      <c r="F105" s="1">
        <f>D105*E105</f>
        <v>0</v>
      </c>
    </row>
    <row r="107" spans="1:6">
      <c r="A107" t="s">
        <v>83</v>
      </c>
      <c r="B107" t="s">
        <v>84</v>
      </c>
    </row>
    <row r="108" spans="1:6">
      <c r="B108" t="s">
        <v>85</v>
      </c>
    </row>
    <row r="109" spans="1:6">
      <c r="B109" t="s">
        <v>86</v>
      </c>
      <c r="C109" s="1" t="s">
        <v>87</v>
      </c>
      <c r="D109" s="1">
        <v>3700</v>
      </c>
      <c r="F109" s="1">
        <f>D109*E109</f>
        <v>0</v>
      </c>
    </row>
    <row r="111" spans="1:6">
      <c r="A111" s="5"/>
      <c r="B111" s="6" t="s">
        <v>103</v>
      </c>
      <c r="C111" s="6"/>
      <c r="D111" s="6"/>
      <c r="E111" s="6"/>
      <c r="F111" s="7">
        <f>F78+F79+F85+F86+F95+F104+F105+F109</f>
        <v>0</v>
      </c>
    </row>
    <row r="113" spans="1:6" ht="15">
      <c r="A113" s="4" t="s">
        <v>88</v>
      </c>
      <c r="B113" s="4" t="s">
        <v>89</v>
      </c>
      <c r="C113" s="3" t="s">
        <v>5</v>
      </c>
      <c r="D113" s="3" t="s">
        <v>4</v>
      </c>
      <c r="E113" s="3" t="s">
        <v>2</v>
      </c>
      <c r="F113" s="3" t="s">
        <v>3</v>
      </c>
    </row>
    <row r="115" spans="1:6">
      <c r="A115" t="s">
        <v>90</v>
      </c>
      <c r="B115" t="s">
        <v>91</v>
      </c>
    </row>
    <row r="116" spans="1:6">
      <c r="B116" t="s">
        <v>92</v>
      </c>
    </row>
    <row r="117" spans="1:6">
      <c r="B117" t="s">
        <v>118</v>
      </c>
    </row>
    <row r="118" spans="1:6">
      <c r="B118" t="s">
        <v>119</v>
      </c>
    </row>
    <row r="119" spans="1:6">
      <c r="B119" t="s">
        <v>120</v>
      </c>
      <c r="C119" s="1" t="s">
        <v>26</v>
      </c>
      <c r="D119" s="1">
        <v>1</v>
      </c>
      <c r="F119" s="1">
        <f>D119*E119</f>
        <v>0</v>
      </c>
    </row>
    <row r="120" spans="1:6">
      <c r="B120" t="s">
        <v>121</v>
      </c>
      <c r="C120" s="1" t="s">
        <v>26</v>
      </c>
      <c r="D120" s="1">
        <v>5</v>
      </c>
      <c r="F120" s="1">
        <f>D120*E120</f>
        <v>0</v>
      </c>
    </row>
    <row r="121" spans="1:6">
      <c r="B121" t="s">
        <v>122</v>
      </c>
      <c r="C121" s="1" t="s">
        <v>26</v>
      </c>
      <c r="D121" s="1">
        <v>14</v>
      </c>
      <c r="F121" s="1">
        <f>D121*E121</f>
        <v>0</v>
      </c>
    </row>
    <row r="123" spans="1:6">
      <c r="A123" t="s">
        <v>93</v>
      </c>
      <c r="B123" t="s">
        <v>94</v>
      </c>
    </row>
    <row r="124" spans="1:6">
      <c r="B124" t="s">
        <v>95</v>
      </c>
    </row>
    <row r="125" spans="1:6">
      <c r="B125" t="s">
        <v>96</v>
      </c>
    </row>
    <row r="126" spans="1:6">
      <c r="B126" t="s">
        <v>97</v>
      </c>
    </row>
    <row r="127" spans="1:6">
      <c r="B127" t="s">
        <v>98</v>
      </c>
      <c r="C127" s="1" t="s">
        <v>16</v>
      </c>
      <c r="D127" s="1">
        <v>61</v>
      </c>
      <c r="F127" s="1">
        <f>D127*E127</f>
        <v>0</v>
      </c>
    </row>
    <row r="129" spans="1:6">
      <c r="A129" s="5"/>
      <c r="B129" s="6" t="s">
        <v>104</v>
      </c>
      <c r="C129" s="6"/>
      <c r="D129" s="6"/>
      <c r="E129" s="6"/>
      <c r="F129" s="7">
        <f>F119+F120+F121+F127</f>
        <v>0</v>
      </c>
    </row>
    <row r="131" spans="1:6" ht="15">
      <c r="A131" s="4" t="s">
        <v>99</v>
      </c>
      <c r="B131" s="4" t="s">
        <v>113</v>
      </c>
      <c r="C131" s="3" t="s">
        <v>5</v>
      </c>
      <c r="D131" s="3" t="s">
        <v>4</v>
      </c>
      <c r="E131" s="3" t="s">
        <v>2</v>
      </c>
      <c r="F131" s="3" t="s">
        <v>3</v>
      </c>
    </row>
    <row r="133" spans="1:6">
      <c r="A133" t="s">
        <v>105</v>
      </c>
      <c r="B133" t="s">
        <v>114</v>
      </c>
    </row>
    <row r="134" spans="1:6">
      <c r="B134" t="s">
        <v>115</v>
      </c>
    </row>
    <row r="135" spans="1:6">
      <c r="B135" t="s">
        <v>116</v>
      </c>
    </row>
    <row r="136" spans="1:6">
      <c r="B136" t="s">
        <v>106</v>
      </c>
    </row>
    <row r="137" spans="1:6">
      <c r="B137" t="s">
        <v>107</v>
      </c>
    </row>
    <row r="138" spans="1:6">
      <c r="C138" s="1" t="s">
        <v>69</v>
      </c>
      <c r="D138" s="1">
        <v>16</v>
      </c>
      <c r="F138" s="1">
        <f>D138*E138</f>
        <v>0</v>
      </c>
    </row>
    <row r="140" spans="1:6">
      <c r="A140" s="5"/>
      <c r="B140" s="6" t="s">
        <v>117</v>
      </c>
      <c r="C140" s="6"/>
      <c r="D140" s="6"/>
      <c r="E140" s="6"/>
      <c r="F140" s="7">
        <f>F138</f>
        <v>0</v>
      </c>
    </row>
    <row r="150" spans="1:6" ht="15">
      <c r="B150" t="s">
        <v>108</v>
      </c>
      <c r="F150" s="3" t="s">
        <v>112</v>
      </c>
    </row>
    <row r="152" spans="1:6">
      <c r="A152" s="1">
        <v>1</v>
      </c>
      <c r="B152" t="str">
        <f>B1</f>
        <v>PRIPREMNI RADOVI</v>
      </c>
      <c r="F152" s="1">
        <f>F13</f>
        <v>0</v>
      </c>
    </row>
    <row r="153" spans="1:6">
      <c r="A153" s="1">
        <v>2</v>
      </c>
      <c r="B153" t="str">
        <f>B15</f>
        <v>UKLANJANJE</v>
      </c>
      <c r="F153" s="1">
        <f>F48</f>
        <v>0</v>
      </c>
    </row>
    <row r="154" spans="1:6">
      <c r="A154" s="1">
        <v>3</v>
      </c>
      <c r="B154" t="str">
        <f>B49</f>
        <v>ZEMLJANI RADOVI</v>
      </c>
      <c r="F154" s="1">
        <f>F70</f>
        <v>0</v>
      </c>
    </row>
    <row r="155" spans="1:6">
      <c r="A155" s="1">
        <v>4</v>
      </c>
      <c r="B155" t="str">
        <f>B72</f>
        <v>AB RADOVI</v>
      </c>
      <c r="F155" s="1">
        <f>F111</f>
        <v>0</v>
      </c>
    </row>
    <row r="156" spans="1:6">
      <c r="A156" s="1">
        <v>5</v>
      </c>
      <c r="B156" t="str">
        <f>B113</f>
        <v>BRAVARSKI RADOVI</v>
      </c>
      <c r="F156" s="1">
        <f>F129</f>
        <v>0</v>
      </c>
    </row>
    <row r="157" spans="1:6">
      <c r="A157" s="1">
        <v>6</v>
      </c>
      <c r="B157" t="str">
        <f>B131</f>
        <v>IZOLATERSKI RADOVI</v>
      </c>
      <c r="F157" s="1">
        <f>F140</f>
        <v>0</v>
      </c>
    </row>
    <row r="158" spans="1:6">
      <c r="F158" s="1"/>
    </row>
    <row r="159" spans="1:6" ht="15">
      <c r="B159" s="4" t="s">
        <v>110</v>
      </c>
      <c r="C159" s="4"/>
      <c r="D159" s="4"/>
      <c r="E159" s="4"/>
      <c r="F159" s="3">
        <f>F152+F153+F154+F155+F156+F157</f>
        <v>0</v>
      </c>
    </row>
    <row r="160" spans="1:6">
      <c r="B160" t="s">
        <v>111</v>
      </c>
      <c r="F160" s="1">
        <f>F1689*0.25</f>
        <v>0</v>
      </c>
    </row>
    <row r="161" spans="2:6">
      <c r="F161" s="1"/>
    </row>
    <row r="162" spans="2:6" ht="15">
      <c r="B162" s="4" t="s">
        <v>109</v>
      </c>
      <c r="C162" s="4"/>
      <c r="D162" s="4"/>
      <c r="E162" s="4"/>
      <c r="F162" s="3">
        <f>F159+F160</f>
        <v>0</v>
      </c>
    </row>
  </sheetData>
  <phoneticPr fontId="1" type="noConversion"/>
  <pageMargins left="0.7" right="0.7" top="0.75" bottom="0.75" header="0.3" footer="0.3"/>
  <pageSetup paperSize="9" scale="97" orientation="portrait" r:id="rId1"/>
  <headerFooter>
    <oddHeader xml:space="preserve">&amp;LTROŠKOVNIK GRAĐEVINSKIH RADOVA
REKONSTRUKCIJA OGRADNOG ZIDA&amp;CProjekt TD 03/25&amp;RLokacija : Goljak br.2 Zagreb       </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3</vt:i4>
      </vt:variant>
    </vt:vector>
  </HeadingPairs>
  <TitlesOfParts>
    <vt:vector size="3" baseType="lpstr">
      <vt:lpstr>NASLOVNICA</vt:lpstr>
      <vt:lpstr>OPĆI UVJETI</vt:lpstr>
      <vt:lpstr>TROŠKOVNIK</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Damir Borić</dc:creator>
  <cp:lastModifiedBy>SB GOLJAK</cp:lastModifiedBy>
  <cp:lastPrinted>2025-06-17T14:08:14Z</cp:lastPrinted>
  <dcterms:created xsi:type="dcterms:W3CDTF">2025-04-01T11:38:34Z</dcterms:created>
  <dcterms:modified xsi:type="dcterms:W3CDTF">2025-09-23T09:04:32Z</dcterms:modified>
</cp:coreProperties>
</file>